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I:\10.浦添小学校バレー部\130.りゅうぎんカップ大会（12月）\令和5(2023)年 第46回りゅうぎんカップ大会\競技\"/>
    </mc:Choice>
  </mc:AlternateContent>
  <bookViews>
    <workbookView xWindow="-120" yWindow="-120" windowWidth="20730" windowHeight="11040" tabRatio="716"/>
  </bookViews>
  <sheets>
    <sheet name="入力シート" sheetId="1" r:id="rId1"/>
    <sheet name="申込書 (りゅうぎんカップ)" sheetId="10" r:id="rId2"/>
    <sheet name="変更届(りゅうぎんカップ)" sheetId="12" r:id="rId3"/>
    <sheet name="オーダー用紙" sheetId="16" state="hidden" r:id="rId4"/>
    <sheet name="サービスオーダー用紙" sheetId="13" r:id="rId5"/>
    <sheet name="ﾗｲﾝﾅｯﾌﾟｼｰﾄ(全体)" sheetId="15" r:id="rId6"/>
    <sheet name="申込書（保護者・引率者）" sheetId="7" state="hidden" r:id="rId7"/>
    <sheet name="管理者用" sheetId="8" state="hidden" r:id="rId8"/>
  </sheets>
  <definedNames>
    <definedName name="_xlnm._FilterDatabase" localSheetId="7" hidden="1">管理者用!$E$6:$I$49</definedName>
    <definedName name="_xlnm.Print_Area" localSheetId="3">オーダー用紙!$A$1:$L$35</definedName>
    <definedName name="_xlnm.Print_Area" localSheetId="4">サービスオーダー用紙!$B$2:$P$49</definedName>
    <definedName name="_xlnm.Print_Area" localSheetId="5">'ﾗｲﾝﾅｯﾌﾟｼｰﾄ(全体)'!$A$1:$L$48</definedName>
    <definedName name="_xlnm.Print_Area" localSheetId="1">'申込書 (りゅうぎんカップ)'!$A$1:$BF$64</definedName>
    <definedName name="_xlnm.Print_Area" localSheetId="6">'申込書（保護者・引率者）'!$A$1:$I$64</definedName>
    <definedName name="_xlnm.Print_Area" localSheetId="0">入力シート!$A$1:$BT$39</definedName>
    <definedName name="_xlnm.Print_Area" localSheetId="2">'変更届(りゅうぎんカップ)'!$A$1:$K$40</definedName>
    <definedName name="浦添地区">管理者用!$AA$7:$AA$25</definedName>
    <definedName name="宮古地区">管理者用!$AD$7:$AD$25</definedName>
    <definedName name="国頭地区">管理者用!$Y$7:$Y$25</definedName>
    <definedName name="地区名">管理者用!$W$7:$W$13</definedName>
    <definedName name="中頭地区">管理者用!$Z$7:$Z$25</definedName>
    <definedName name="島尻地区">管理者用!$AC$7:$AC$25</definedName>
    <definedName name="那覇地区">管理者用!$AB$7:$AB$25</definedName>
    <definedName name="八重山地区">管理者用!$AE$7:$AE$25</definedName>
  </definedNames>
  <calcPr calcId="181029"/>
  <extLst>
    <ext xmlns:loext="http://schemas.libreoffice.org/" uri="{7626C862-2A13-11E5-B345-FEFF819CDC9F}">
      <loext:extCalcPr stringRefSyntax="ExcelA1"/>
    </ext>
  </extLst>
</workbook>
</file>

<file path=xl/calcChain.xml><?xml version="1.0" encoding="utf-8"?>
<calcChain xmlns="http://schemas.openxmlformats.org/spreadsheetml/2006/main">
  <c r="V25" i="10" l="1"/>
  <c r="A1" i="12"/>
  <c r="E12" i="12"/>
  <c r="E11" i="12"/>
  <c r="E10" i="12"/>
  <c r="AR1" i="10" l="1"/>
  <c r="BV7" i="1"/>
  <c r="C3" i="13"/>
  <c r="C2" i="15"/>
  <c r="AU15" i="10"/>
  <c r="AM15" i="10"/>
  <c r="CB10" i="1"/>
  <c r="BV10" i="1"/>
  <c r="F2" i="15" l="1"/>
  <c r="B2" i="16"/>
  <c r="I2" i="16" l="1"/>
  <c r="B14" i="16"/>
  <c r="I26" i="16"/>
  <c r="B26" i="16"/>
  <c r="I14" i="16"/>
  <c r="B15" i="15"/>
  <c r="E15" i="15" s="1"/>
  <c r="H15" i="15" s="1"/>
  <c r="B14" i="15"/>
  <c r="E14" i="15" s="1"/>
  <c r="H14" i="15" s="1"/>
  <c r="B13" i="15"/>
  <c r="B29" i="15" s="1"/>
  <c r="E29" i="15" s="1"/>
  <c r="H29" i="15" s="1"/>
  <c r="B12" i="15"/>
  <c r="E12" i="15" s="1"/>
  <c r="H12" i="15" s="1"/>
  <c r="B11" i="15"/>
  <c r="E11" i="15" s="1"/>
  <c r="H11" i="15" s="1"/>
  <c r="B10" i="15"/>
  <c r="B26" i="15" s="1"/>
  <c r="E26" i="15" s="1"/>
  <c r="H26" i="15" s="1"/>
  <c r="B9" i="15"/>
  <c r="B25" i="15" s="1"/>
  <c r="B8" i="15"/>
  <c r="E8" i="15" s="1"/>
  <c r="H8" i="15" s="1"/>
  <c r="B7" i="15"/>
  <c r="B23" i="15" s="1"/>
  <c r="E23" i="15" s="1"/>
  <c r="H23" i="15" s="1"/>
  <c r="B6" i="15"/>
  <c r="E6" i="15" s="1"/>
  <c r="H6" i="15" s="1"/>
  <c r="B5" i="15"/>
  <c r="E5" i="15" s="1"/>
  <c r="H5" i="15" s="1"/>
  <c r="B4" i="15"/>
  <c r="E39" i="12"/>
  <c r="E37" i="12"/>
  <c r="E35" i="12"/>
  <c r="E33" i="12"/>
  <c r="E31" i="12"/>
  <c r="E29" i="12"/>
  <c r="E27" i="12"/>
  <c r="E25" i="12"/>
  <c r="E23" i="12"/>
  <c r="E21" i="12"/>
  <c r="E19" i="12"/>
  <c r="E17" i="12"/>
  <c r="B55" i="10"/>
  <c r="B53" i="10"/>
  <c r="B51" i="10"/>
  <c r="B49" i="10"/>
  <c r="B47" i="10"/>
  <c r="B45" i="10"/>
  <c r="B43" i="10"/>
  <c r="B41" i="10"/>
  <c r="B39" i="10"/>
  <c r="B37" i="10"/>
  <c r="B35" i="10"/>
  <c r="B33" i="10"/>
  <c r="BL57" i="10"/>
  <c r="I2" i="15"/>
  <c r="F39" i="12"/>
  <c r="F37" i="12"/>
  <c r="F35" i="12"/>
  <c r="F33" i="12"/>
  <c r="F31" i="12"/>
  <c r="F29" i="12"/>
  <c r="F27" i="12"/>
  <c r="F25" i="12"/>
  <c r="F23" i="12"/>
  <c r="F21" i="12"/>
  <c r="F19" i="12"/>
  <c r="F17" i="12"/>
  <c r="B40" i="12"/>
  <c r="B39" i="12"/>
  <c r="B38" i="12"/>
  <c r="B37" i="12"/>
  <c r="B36" i="12"/>
  <c r="B35" i="12"/>
  <c r="B34" i="12"/>
  <c r="B33" i="12"/>
  <c r="B32" i="12"/>
  <c r="B31" i="12"/>
  <c r="B30" i="12"/>
  <c r="B29" i="12"/>
  <c r="B28" i="12"/>
  <c r="B27" i="12"/>
  <c r="B26" i="12"/>
  <c r="B25" i="12"/>
  <c r="B24" i="12"/>
  <c r="B23" i="12"/>
  <c r="B22" i="12"/>
  <c r="B21" i="12"/>
  <c r="B20" i="12"/>
  <c r="B19" i="12"/>
  <c r="B18" i="12"/>
  <c r="B17" i="12"/>
  <c r="C15" i="15"/>
  <c r="C31" i="15" s="1"/>
  <c r="F31" i="15" s="1"/>
  <c r="I31" i="15" s="1"/>
  <c r="C14" i="15"/>
  <c r="C30" i="15" s="1"/>
  <c r="F30" i="15" s="1"/>
  <c r="I30" i="15" s="1"/>
  <c r="C13" i="15"/>
  <c r="C29" i="15" s="1"/>
  <c r="F29" i="15" s="1"/>
  <c r="I29" i="15" s="1"/>
  <c r="C12" i="15"/>
  <c r="F12" i="15" s="1"/>
  <c r="I12" i="15" s="1"/>
  <c r="C11" i="15"/>
  <c r="C27" i="15" s="1"/>
  <c r="F27" i="15" s="1"/>
  <c r="I27" i="15" s="1"/>
  <c r="C10" i="15"/>
  <c r="C26" i="15" s="1"/>
  <c r="F26" i="15" s="1"/>
  <c r="I26" i="15" s="1"/>
  <c r="C9" i="15"/>
  <c r="F9" i="15" s="1"/>
  <c r="I9" i="15" s="1"/>
  <c r="C8" i="15"/>
  <c r="F8" i="15" s="1"/>
  <c r="I8" i="15" s="1"/>
  <c r="C7" i="15"/>
  <c r="C23" i="15" s="1"/>
  <c r="F23" i="15" s="1"/>
  <c r="I23" i="15" s="1"/>
  <c r="C6" i="15"/>
  <c r="C22" i="15" s="1"/>
  <c r="C5" i="15"/>
  <c r="F5" i="15" s="1"/>
  <c r="I5" i="15" s="1"/>
  <c r="C4" i="15"/>
  <c r="C20" i="15" s="1"/>
  <c r="F20" i="15" s="1"/>
  <c r="I20" i="15" s="1"/>
  <c r="F15" i="15" l="1"/>
  <c r="I15" i="15" s="1"/>
  <c r="E4" i="15"/>
  <c r="H4" i="15" s="1"/>
  <c r="K4" i="15" s="1"/>
  <c r="F11" i="15"/>
  <c r="I11" i="15" s="1"/>
  <c r="F14" i="15"/>
  <c r="I14" i="15" s="1"/>
  <c r="L14" i="15" s="1"/>
  <c r="C24" i="15"/>
  <c r="F24" i="15" s="1"/>
  <c r="I24" i="15" s="1"/>
  <c r="L24" i="15" s="1"/>
  <c r="F6" i="15"/>
  <c r="I6" i="15" s="1"/>
  <c r="L6" i="15" s="1"/>
  <c r="B24" i="15"/>
  <c r="E24" i="15" s="1"/>
  <c r="H24" i="15" s="1"/>
  <c r="K24" i="15" s="1"/>
  <c r="C21" i="15"/>
  <c r="F21" i="15" s="1"/>
  <c r="I21" i="15" s="1"/>
  <c r="L21" i="15" s="1"/>
  <c r="B30" i="15"/>
  <c r="E30" i="15" s="1"/>
  <c r="H30" i="15" s="1"/>
  <c r="K30" i="15" s="1"/>
  <c r="C25" i="15"/>
  <c r="F25" i="15" s="1"/>
  <c r="I25" i="15" s="1"/>
  <c r="B28" i="15"/>
  <c r="E28" i="15" s="1"/>
  <c r="H28" i="15" s="1"/>
  <c r="C28" i="15"/>
  <c r="F28" i="15" s="1"/>
  <c r="I28" i="15" s="1"/>
  <c r="B22" i="15"/>
  <c r="E22" i="15" s="1"/>
  <c r="H22" i="15" s="1"/>
  <c r="B21" i="15"/>
  <c r="E21" i="15" s="1"/>
  <c r="H21" i="15" s="1"/>
  <c r="K21" i="15" s="1"/>
  <c r="B27" i="15"/>
  <c r="E27" i="15" s="1"/>
  <c r="H27" i="15" s="1"/>
  <c r="K27" i="15" s="1"/>
  <c r="B31" i="15"/>
  <c r="E31" i="15" s="1"/>
  <c r="H31" i="15" s="1"/>
  <c r="K31" i="15" s="1"/>
  <c r="C18" i="15"/>
  <c r="L23" i="15"/>
  <c r="L20" i="15"/>
  <c r="L26" i="15"/>
  <c r="L2" i="15"/>
  <c r="K6" i="15"/>
  <c r="L9" i="15"/>
  <c r="L12" i="15"/>
  <c r="L15" i="15"/>
  <c r="L29" i="15"/>
  <c r="K11" i="15"/>
  <c r="K14" i="15"/>
  <c r="K5" i="15"/>
  <c r="K8" i="15"/>
  <c r="L11" i="15"/>
  <c r="L27" i="15"/>
  <c r="L30" i="15"/>
  <c r="L5" i="15"/>
  <c r="L8" i="15"/>
  <c r="K12" i="15"/>
  <c r="K15" i="15"/>
  <c r="K23" i="15"/>
  <c r="K26" i="15"/>
  <c r="K29" i="15"/>
  <c r="L31" i="15"/>
  <c r="E25" i="15"/>
  <c r="H25" i="15" s="1"/>
  <c r="E9" i="15"/>
  <c r="H9" i="15" s="1"/>
  <c r="F10" i="15"/>
  <c r="I10" i="15" s="1"/>
  <c r="E10" i="15"/>
  <c r="H10" i="15" s="1"/>
  <c r="F13" i="15"/>
  <c r="I13" i="15" s="1"/>
  <c r="E13" i="15"/>
  <c r="H13" i="15" s="1"/>
  <c r="F4" i="15"/>
  <c r="I4" i="15" s="1"/>
  <c r="F7" i="15"/>
  <c r="I7" i="15" s="1"/>
  <c r="E7" i="15"/>
  <c r="H7" i="15" s="1"/>
  <c r="F22" i="15"/>
  <c r="I22" i="15" s="1"/>
  <c r="B20" i="15" l="1"/>
  <c r="E20" i="15" s="1"/>
  <c r="H20" i="15" s="1"/>
  <c r="K20" i="15" s="1"/>
  <c r="F18" i="15"/>
  <c r="I18" i="15" s="1"/>
  <c r="L18" i="15" s="1"/>
  <c r="K28" i="15"/>
  <c r="K25" i="15"/>
  <c r="L28" i="15"/>
  <c r="K7" i="15"/>
  <c r="K10" i="15"/>
  <c r="L25" i="15"/>
  <c r="K22" i="15"/>
  <c r="L7" i="15"/>
  <c r="K13" i="15"/>
  <c r="L10" i="15"/>
  <c r="L22" i="15"/>
  <c r="L4" i="15"/>
  <c r="L13" i="15"/>
  <c r="K9" i="15"/>
  <c r="C12" i="13" l="1"/>
  <c r="C24" i="13" s="1"/>
  <c r="G3" i="13"/>
  <c r="K3" i="13" s="1"/>
  <c r="O3" i="13" s="1"/>
  <c r="A40" i="12"/>
  <c r="A36" i="12"/>
  <c r="A32" i="12"/>
  <c r="A28" i="12"/>
  <c r="A24" i="12"/>
  <c r="A20" i="12"/>
  <c r="A18" i="12"/>
  <c r="A38" i="12"/>
  <c r="A34" i="12"/>
  <c r="A30" i="12"/>
  <c r="A26" i="12"/>
  <c r="A22" i="12"/>
  <c r="B12" i="12"/>
  <c r="B11" i="12"/>
  <c r="B10" i="12"/>
  <c r="C3" i="12"/>
  <c r="B4" i="10"/>
  <c r="L25" i="10"/>
  <c r="AR21" i="10"/>
  <c r="A36" i="7"/>
  <c r="A86" i="7"/>
  <c r="A85" i="7"/>
  <c r="A84" i="7"/>
  <c r="A83" i="7"/>
  <c r="A82" i="7"/>
  <c r="A81" i="7"/>
  <c r="A80" i="7"/>
  <c r="A79" i="7"/>
  <c r="A78" i="7"/>
  <c r="A77" i="7"/>
  <c r="A76" i="7"/>
  <c r="A75" i="7"/>
  <c r="A54" i="7"/>
  <c r="A53" i="7"/>
  <c r="A52" i="7"/>
  <c r="A51" i="7"/>
  <c r="A50" i="7"/>
  <c r="A49" i="7"/>
  <c r="A48" i="7"/>
  <c r="A47" i="7"/>
  <c r="A46" i="7"/>
  <c r="A45" i="7"/>
  <c r="A44" i="7"/>
  <c r="A43" i="7"/>
  <c r="A22" i="7"/>
  <c r="A21" i="7"/>
  <c r="A20" i="7"/>
  <c r="A19" i="7"/>
  <c r="A18" i="7"/>
  <c r="A17" i="7"/>
  <c r="A16" i="7"/>
  <c r="A15" i="7"/>
  <c r="A14" i="7"/>
  <c r="A13" i="7"/>
  <c r="A12" i="7"/>
  <c r="A11" i="7"/>
  <c r="A59" i="7"/>
  <c r="A91" i="7" s="1"/>
  <c r="A24" i="7"/>
  <c r="A27" i="7"/>
  <c r="D29" i="7"/>
  <c r="D61" i="7" s="1"/>
  <c r="D93" i="7" s="1"/>
  <c r="AQ62" i="10"/>
  <c r="B61" i="10"/>
  <c r="B58" i="10"/>
  <c r="AY55" i="10"/>
  <c r="AO55" i="10"/>
  <c r="Z55" i="10"/>
  <c r="W55" i="10"/>
  <c r="T55" i="10"/>
  <c r="AY53" i="10"/>
  <c r="AO53" i="10"/>
  <c r="Z53" i="10"/>
  <c r="W53" i="10"/>
  <c r="T53" i="10"/>
  <c r="AY51" i="10"/>
  <c r="AO51" i="10"/>
  <c r="Z51" i="10"/>
  <c r="W51" i="10"/>
  <c r="T51" i="10"/>
  <c r="AY49" i="10"/>
  <c r="AO49" i="10"/>
  <c r="Z49" i="10"/>
  <c r="W49" i="10"/>
  <c r="T49" i="10"/>
  <c r="AY47" i="10"/>
  <c r="AO47" i="10"/>
  <c r="Z47" i="10"/>
  <c r="W47" i="10"/>
  <c r="T47" i="10"/>
  <c r="AY45" i="10"/>
  <c r="AO45" i="10"/>
  <c r="Z45" i="10"/>
  <c r="W45" i="10"/>
  <c r="T45" i="10"/>
  <c r="AY43" i="10"/>
  <c r="AY41" i="10"/>
  <c r="AY39" i="10"/>
  <c r="AY37" i="10"/>
  <c r="AY35" i="10"/>
  <c r="AO39" i="10"/>
  <c r="AO43" i="10"/>
  <c r="AO41" i="10"/>
  <c r="AO37" i="10"/>
  <c r="AO35" i="10"/>
  <c r="Z43" i="10"/>
  <c r="Z41" i="10"/>
  <c r="Z39" i="10"/>
  <c r="Z37" i="10"/>
  <c r="Z35" i="10"/>
  <c r="W35" i="10"/>
  <c r="W43" i="10"/>
  <c r="W41" i="10"/>
  <c r="W39" i="10"/>
  <c r="W37" i="10"/>
  <c r="T43" i="10"/>
  <c r="T41" i="10"/>
  <c r="T39" i="10"/>
  <c r="T37" i="10"/>
  <c r="T35" i="10"/>
  <c r="E56" i="10"/>
  <c r="E55" i="10"/>
  <c r="E54" i="10"/>
  <c r="E53" i="10"/>
  <c r="E52" i="10"/>
  <c r="E51" i="10"/>
  <c r="E50" i="10"/>
  <c r="E49" i="10"/>
  <c r="E48" i="10"/>
  <c r="E47" i="10"/>
  <c r="E46" i="10"/>
  <c r="E45" i="10"/>
  <c r="E44" i="10"/>
  <c r="E43" i="10"/>
  <c r="E42" i="10"/>
  <c r="E41" i="10"/>
  <c r="E40" i="10"/>
  <c r="E39" i="10"/>
  <c r="E38" i="10"/>
  <c r="E37" i="10"/>
  <c r="E36" i="10"/>
  <c r="E35" i="10"/>
  <c r="E33" i="10"/>
  <c r="AY33" i="10"/>
  <c r="AO33" i="10"/>
  <c r="Z33" i="10"/>
  <c r="W33" i="10"/>
  <c r="T33" i="10"/>
  <c r="E34" i="10"/>
  <c r="BD25" i="10"/>
  <c r="AT26" i="10"/>
  <c r="AT25" i="10"/>
  <c r="AM25" i="10"/>
  <c r="AC26" i="10"/>
  <c r="AC25" i="10"/>
  <c r="L26" i="10"/>
  <c r="G27" i="10"/>
  <c r="Q27" i="10"/>
  <c r="S27" i="10"/>
  <c r="Z27" i="10"/>
  <c r="AW27" i="10"/>
  <c r="G28" i="10"/>
  <c r="Y28" i="10"/>
  <c r="AR24" i="10"/>
  <c r="AR23" i="10"/>
  <c r="AR22" i="10"/>
  <c r="AR20" i="10"/>
  <c r="AC24" i="10"/>
  <c r="AC23" i="10"/>
  <c r="AC22" i="10"/>
  <c r="AC21" i="10"/>
  <c r="AC20" i="10"/>
  <c r="N24" i="10"/>
  <c r="N23" i="10"/>
  <c r="N22" i="10"/>
  <c r="N21" i="10"/>
  <c r="N20" i="10"/>
  <c r="X16" i="10"/>
  <c r="G16" i="10"/>
  <c r="J15" i="10"/>
  <c r="J12" i="10"/>
  <c r="G11" i="10"/>
  <c r="AX8" i="10"/>
  <c r="B5" i="10"/>
  <c r="AR16" i="1"/>
  <c r="AF16" i="1"/>
  <c r="C15" i="13" l="1"/>
  <c r="G12" i="13"/>
  <c r="K12" i="13" s="1"/>
  <c r="O12" i="13" s="1"/>
  <c r="C36" i="13"/>
  <c r="G24" i="13"/>
  <c r="K24" i="13" s="1"/>
  <c r="O24" i="13" s="1"/>
  <c r="G15" i="13" l="1"/>
  <c r="K15" i="13" s="1"/>
  <c r="O15" i="13" s="1"/>
  <c r="C27" i="13"/>
  <c r="G36" i="13"/>
  <c r="K36" i="13" s="1"/>
  <c r="O36" i="13" s="1"/>
  <c r="C48" i="13"/>
  <c r="G48" i="13" s="1"/>
  <c r="K48" i="13" s="1"/>
  <c r="O48" i="13" s="1"/>
  <c r="G27" i="13" l="1"/>
  <c r="K27" i="13" s="1"/>
  <c r="O27" i="13" s="1"/>
  <c r="C39" i="13"/>
  <c r="G39" i="13" s="1"/>
  <c r="K39" i="13" s="1"/>
  <c r="O39" i="13" s="1"/>
  <c r="F86" i="7"/>
  <c r="B86" i="7"/>
  <c r="F85" i="7"/>
  <c r="B85" i="7"/>
  <c r="F84" i="7"/>
  <c r="B84" i="7"/>
  <c r="F83" i="7"/>
  <c r="B83" i="7"/>
  <c r="F82" i="7"/>
  <c r="B82" i="7"/>
  <c r="F81" i="7"/>
  <c r="B81" i="7"/>
  <c r="F80" i="7"/>
  <c r="B80" i="7"/>
  <c r="F79" i="7"/>
  <c r="B79" i="7"/>
  <c r="F78" i="7"/>
  <c r="B78" i="7"/>
  <c r="F77" i="7"/>
  <c r="B77" i="7"/>
  <c r="F76" i="7"/>
  <c r="B76" i="7"/>
  <c r="F75" i="7"/>
  <c r="B75" i="7"/>
  <c r="F54" i="7"/>
  <c r="B54" i="7"/>
  <c r="F53" i="7"/>
  <c r="B53" i="7"/>
  <c r="F52" i="7"/>
  <c r="B52" i="7"/>
  <c r="F51" i="7"/>
  <c r="B51" i="7"/>
  <c r="F50" i="7"/>
  <c r="B50" i="7"/>
  <c r="F49" i="7"/>
  <c r="B49" i="7"/>
  <c r="F48" i="7"/>
  <c r="B48" i="7"/>
  <c r="F47" i="7"/>
  <c r="B47" i="7"/>
  <c r="F46" i="7"/>
  <c r="B46" i="7"/>
  <c r="F45" i="7"/>
  <c r="B45" i="7"/>
  <c r="F44" i="7"/>
  <c r="B44" i="7"/>
  <c r="F43" i="7"/>
  <c r="B43" i="7"/>
  <c r="B2" i="1" l="1"/>
  <c r="AF9" i="1"/>
  <c r="F22" i="7"/>
  <c r="B22" i="7"/>
  <c r="F21" i="7"/>
  <c r="B21" i="7"/>
  <c r="F20" i="7"/>
  <c r="B20" i="7"/>
  <c r="F19" i="7"/>
  <c r="B19" i="7"/>
  <c r="F18" i="7"/>
  <c r="B18" i="7"/>
  <c r="F17" i="7"/>
  <c r="B17" i="7"/>
  <c r="F16" i="7"/>
  <c r="B16" i="7"/>
  <c r="F15" i="7"/>
  <c r="B15" i="7"/>
  <c r="F14" i="7"/>
  <c r="B14" i="7"/>
  <c r="F13" i="7"/>
  <c r="B13" i="7"/>
  <c r="F12" i="7"/>
  <c r="B12" i="7"/>
  <c r="F11" i="7"/>
  <c r="B11" i="7"/>
  <c r="F31" i="7"/>
  <c r="F63" i="7" s="1"/>
  <c r="F95" i="7" s="1"/>
  <c r="F30" i="7"/>
  <c r="F62" i="7" s="1"/>
  <c r="F94" i="7" s="1"/>
  <c r="A56" i="7"/>
  <c r="A88" i="7" s="1"/>
  <c r="B9" i="7"/>
  <c r="B41" i="7" s="1"/>
  <c r="B73" i="7" s="1"/>
  <c r="A1" i="7"/>
  <c r="A33" i="7" s="1"/>
  <c r="A65" i="7" s="1"/>
</calcChain>
</file>

<file path=xl/sharedStrings.xml><?xml version="1.0" encoding="utf-8"?>
<sst xmlns="http://schemas.openxmlformats.org/spreadsheetml/2006/main" count="633" uniqueCount="250">
  <si>
    <t>住所</t>
  </si>
  <si>
    <t>携帯電話番号</t>
  </si>
  <si>
    <t>監督</t>
  </si>
  <si>
    <t>コーチ</t>
  </si>
  <si>
    <t>メールアドレス</t>
  </si>
  <si>
    <t>審判１</t>
  </si>
  <si>
    <t>審判２</t>
  </si>
  <si>
    <t>背番号</t>
  </si>
  <si>
    <t>チーム名</t>
    <rPh sb="3" eb="4">
      <t>メイ</t>
    </rPh>
    <phoneticPr fontId="8"/>
  </si>
  <si>
    <t>代表指導者</t>
    <rPh sb="0" eb="2">
      <t>ダイヒョウ</t>
    </rPh>
    <rPh sb="2" eb="5">
      <t>シドウシャ</t>
    </rPh>
    <phoneticPr fontId="8"/>
  </si>
  <si>
    <t>Ｎｏ</t>
    <phoneticPr fontId="8"/>
  </si>
  <si>
    <t>背番号</t>
    <rPh sb="0" eb="3">
      <t>セバンゴウ</t>
    </rPh>
    <phoneticPr fontId="8"/>
  </si>
  <si>
    <t>氏　　　　　　名</t>
    <rPh sb="0" eb="1">
      <t>シ</t>
    </rPh>
    <rPh sb="7" eb="8">
      <t>メイ</t>
    </rPh>
    <phoneticPr fontId="8"/>
  </si>
  <si>
    <t>備　　　考</t>
    <rPh sb="0" eb="1">
      <t>ソナエ</t>
    </rPh>
    <rPh sb="4" eb="5">
      <t>コウ</t>
    </rPh>
    <phoneticPr fontId="8"/>
  </si>
  <si>
    <t>健康管理並びに傷害事故その他に関して全責任を負う事を誓約して参加申込いたします。</t>
    <rPh sb="0" eb="2">
      <t>ケンコウ</t>
    </rPh>
    <rPh sb="2" eb="4">
      <t>カンリ</t>
    </rPh>
    <rPh sb="4" eb="5">
      <t>ナラ</t>
    </rPh>
    <rPh sb="7" eb="9">
      <t>ショウガイ</t>
    </rPh>
    <rPh sb="9" eb="11">
      <t>ジコ</t>
    </rPh>
    <rPh sb="13" eb="14">
      <t>タ</t>
    </rPh>
    <rPh sb="15" eb="16">
      <t>カン</t>
    </rPh>
    <rPh sb="18" eb="19">
      <t>ゼン</t>
    </rPh>
    <rPh sb="19" eb="21">
      <t>セキニン</t>
    </rPh>
    <rPh sb="22" eb="23">
      <t>オ</t>
    </rPh>
    <rPh sb="24" eb="25">
      <t>コト</t>
    </rPh>
    <rPh sb="26" eb="28">
      <t>セイヤク</t>
    </rPh>
    <rPh sb="30" eb="32">
      <t>サンカ</t>
    </rPh>
    <rPh sb="32" eb="33">
      <t>モウ</t>
    </rPh>
    <rPh sb="33" eb="34">
      <t>コ</t>
    </rPh>
    <phoneticPr fontId="8"/>
  </si>
  <si>
    <t>参加申込書（保護者・引率者）</t>
    <rPh sb="0" eb="2">
      <t>サンカ</t>
    </rPh>
    <rPh sb="2" eb="5">
      <t>モウシコミショ</t>
    </rPh>
    <rPh sb="6" eb="9">
      <t>ホゴシャ</t>
    </rPh>
    <rPh sb="10" eb="13">
      <t>インソツシャ</t>
    </rPh>
    <phoneticPr fontId="8"/>
  </si>
  <si>
    <t>※最大12名まで　</t>
    <phoneticPr fontId="8"/>
  </si>
  <si>
    <t>※申込に記入のない方は入場できませんので、ご留意ください。</t>
    <phoneticPr fontId="8"/>
  </si>
  <si>
    <t>カテゴリー</t>
    <phoneticPr fontId="6"/>
  </si>
  <si>
    <t>男子</t>
    <rPh sb="0" eb="2">
      <t>ダンシ</t>
    </rPh>
    <phoneticPr fontId="6"/>
  </si>
  <si>
    <t>女子</t>
    <rPh sb="0" eb="2">
      <t>ジョシ</t>
    </rPh>
    <phoneticPr fontId="6"/>
  </si>
  <si>
    <t>性別</t>
    <rPh sb="0" eb="2">
      <t>セイベツ</t>
    </rPh>
    <phoneticPr fontId="6"/>
  </si>
  <si>
    <t>学年</t>
    <rPh sb="0" eb="2">
      <t>ガクネン</t>
    </rPh>
    <phoneticPr fontId="8"/>
  </si>
  <si>
    <t>郵便番号</t>
    <rPh sb="0" eb="4">
      <t>ユウビンバンゴウ</t>
    </rPh>
    <phoneticPr fontId="6"/>
  </si>
  <si>
    <t>代表者</t>
    <phoneticPr fontId="6"/>
  </si>
  <si>
    <t>そ の 他</t>
  </si>
  <si>
    <t>名護市　</t>
  </si>
  <si>
    <t>　　　　　</t>
  </si>
  <si>
    <t>宜野湾市</t>
  </si>
  <si>
    <t>浦添市　</t>
  </si>
  <si>
    <t>那覇市　</t>
  </si>
  <si>
    <t>県庁所在地</t>
  </si>
  <si>
    <t>宮古島　　</t>
  </si>
  <si>
    <t>石垣島　</t>
  </si>
  <si>
    <t>国頭村　</t>
  </si>
  <si>
    <t>大宜味村</t>
  </si>
  <si>
    <t>東村　　</t>
  </si>
  <si>
    <t>今帰仁村</t>
  </si>
  <si>
    <t>本部町　</t>
  </si>
  <si>
    <t>宜野座村</t>
  </si>
  <si>
    <t>金武町　</t>
  </si>
  <si>
    <t>恩納村　</t>
  </si>
  <si>
    <t>伊江村　</t>
  </si>
  <si>
    <t>伊江島　</t>
  </si>
  <si>
    <t>　　　　　　</t>
  </si>
  <si>
    <t>久米島　　　</t>
  </si>
  <si>
    <t>渡嘉敷島　　</t>
  </si>
  <si>
    <t>座間味島、他</t>
  </si>
  <si>
    <t>粟国島　　　</t>
  </si>
  <si>
    <t>渡名喜島　　</t>
  </si>
  <si>
    <t>南大東島　　</t>
  </si>
  <si>
    <t>北大東島　　</t>
  </si>
  <si>
    <t>伊平屋島、他</t>
  </si>
  <si>
    <t>伊是名島　　</t>
  </si>
  <si>
    <t>多良間村</t>
  </si>
  <si>
    <t>多良間島、他</t>
  </si>
  <si>
    <t>竹富島、他</t>
  </si>
  <si>
    <t>与那国町</t>
  </si>
  <si>
    <t>与那国島　</t>
  </si>
  <si>
    <t>国頭郡</t>
  </si>
  <si>
    <t>中頭郡</t>
  </si>
  <si>
    <t>島尻郡</t>
  </si>
  <si>
    <t>市町村名</t>
    <rPh sb="1" eb="3">
      <t>チョウソン</t>
    </rPh>
    <phoneticPr fontId="6"/>
  </si>
  <si>
    <t>地区</t>
    <rPh sb="0" eb="2">
      <t>チク</t>
    </rPh>
    <phoneticPr fontId="6"/>
  </si>
  <si>
    <t>宮古郡</t>
  </si>
  <si>
    <t>八重山郡</t>
  </si>
  <si>
    <t>国頭地区</t>
    <rPh sb="0" eb="2">
      <t>クニガミ</t>
    </rPh>
    <rPh sb="2" eb="4">
      <t>チク</t>
    </rPh>
    <phoneticPr fontId="6"/>
  </si>
  <si>
    <t>中頭地区</t>
    <rPh sb="0" eb="2">
      <t>ナカガミ</t>
    </rPh>
    <rPh sb="2" eb="4">
      <t>チク</t>
    </rPh>
    <phoneticPr fontId="6"/>
  </si>
  <si>
    <t>浦添地区</t>
    <rPh sb="0" eb="2">
      <t>ウラソエ</t>
    </rPh>
    <rPh sb="2" eb="4">
      <t>チク</t>
    </rPh>
    <phoneticPr fontId="6"/>
  </si>
  <si>
    <t>那覇地区</t>
    <rPh sb="0" eb="2">
      <t>ナハ</t>
    </rPh>
    <rPh sb="2" eb="4">
      <t>チク</t>
    </rPh>
    <phoneticPr fontId="6"/>
  </si>
  <si>
    <t>島尻地区</t>
    <rPh sb="0" eb="2">
      <t>シマジリ</t>
    </rPh>
    <rPh sb="2" eb="4">
      <t>チク</t>
    </rPh>
    <phoneticPr fontId="6"/>
  </si>
  <si>
    <t>宮古地区</t>
    <rPh sb="0" eb="2">
      <t>ミヤコ</t>
    </rPh>
    <rPh sb="2" eb="4">
      <t>チク</t>
    </rPh>
    <phoneticPr fontId="6"/>
  </si>
  <si>
    <t>八重山地区</t>
    <rPh sb="0" eb="3">
      <t>ヤエヤマ</t>
    </rPh>
    <rPh sb="3" eb="5">
      <t>チク</t>
    </rPh>
    <phoneticPr fontId="6"/>
  </si>
  <si>
    <t>■申込日</t>
    <rPh sb="1" eb="3">
      <t>モウシコミ</t>
    </rPh>
    <rPh sb="3" eb="4">
      <t>ヒ</t>
    </rPh>
    <phoneticPr fontId="6"/>
  </si>
  <si>
    <t>和暦</t>
    <rPh sb="0" eb="2">
      <t>ワレキ</t>
    </rPh>
    <phoneticPr fontId="6"/>
  </si>
  <si>
    <t>年</t>
    <rPh sb="0" eb="1">
      <t>ネン</t>
    </rPh>
    <phoneticPr fontId="6"/>
  </si>
  <si>
    <t>月</t>
    <rPh sb="0" eb="1">
      <t>ツキ</t>
    </rPh>
    <phoneticPr fontId="6"/>
  </si>
  <si>
    <t>日</t>
    <rPh sb="0" eb="1">
      <t>ヒ</t>
    </rPh>
    <phoneticPr fontId="6"/>
  </si>
  <si>
    <t>■代表者/連絡者</t>
    <rPh sb="3" eb="4">
      <t>シャ</t>
    </rPh>
    <rPh sb="5" eb="8">
      <t>レンラクシャ</t>
    </rPh>
    <phoneticPr fontId="6"/>
  </si>
  <si>
    <t>氏名</t>
    <rPh sb="0" eb="2">
      <t>シメイ</t>
    </rPh>
    <phoneticPr fontId="6"/>
  </si>
  <si>
    <t>氏名（フリガナ）</t>
    <rPh sb="0" eb="2">
      <t>シメイ</t>
    </rPh>
    <phoneticPr fontId="6"/>
  </si>
  <si>
    <t>連絡先</t>
    <rPh sb="0" eb="2">
      <t>レンラク</t>
    </rPh>
    <rPh sb="2" eb="3">
      <t>サキ</t>
    </rPh>
    <phoneticPr fontId="6"/>
  </si>
  <si>
    <t>※</t>
    <phoneticPr fontId="6"/>
  </si>
  <si>
    <t>№</t>
    <phoneticPr fontId="6"/>
  </si>
  <si>
    <t>備考</t>
    <rPh sb="0" eb="2">
      <t>ビコウ</t>
    </rPh>
    <phoneticPr fontId="6"/>
  </si>
  <si>
    <t>■チーム情報</t>
    <rPh sb="4" eb="6">
      <t>ジョウホウ</t>
    </rPh>
    <phoneticPr fontId="6"/>
  </si>
  <si>
    <t>■指導者情報</t>
    <rPh sb="1" eb="4">
      <t>シドウシャ</t>
    </rPh>
    <rPh sb="4" eb="6">
      <t>ジョウホウ</t>
    </rPh>
    <phoneticPr fontId="6"/>
  </si>
  <si>
    <t>■帯同審判情報</t>
    <rPh sb="5" eb="7">
      <t>ジョウホウ</t>
    </rPh>
    <phoneticPr fontId="6"/>
  </si>
  <si>
    <t>■選手情報</t>
    <rPh sb="3" eb="5">
      <t>ジョウホウ</t>
    </rPh>
    <phoneticPr fontId="6"/>
  </si>
  <si>
    <t>備考</t>
    <rPh sb="0" eb="2">
      <t>ビコウ</t>
    </rPh>
    <phoneticPr fontId="6"/>
  </si>
  <si>
    <t>男</t>
    <rPh sb="0" eb="1">
      <t>オトコ</t>
    </rPh>
    <phoneticPr fontId="6"/>
  </si>
  <si>
    <t>女</t>
    <rPh sb="0" eb="1">
      <t>オンナ</t>
    </rPh>
    <phoneticPr fontId="6"/>
  </si>
  <si>
    <t>沖縄県　市町村データ</t>
    <rPh sb="0" eb="3">
      <t>オキナワケン</t>
    </rPh>
    <rPh sb="4" eb="7">
      <t>シチョウソン</t>
    </rPh>
    <phoneticPr fontId="6"/>
  </si>
  <si>
    <t>都道府県</t>
    <rPh sb="0" eb="4">
      <t>トドウフケン</t>
    </rPh>
    <phoneticPr fontId="6"/>
  </si>
  <si>
    <t>沖縄県</t>
    <rPh sb="0" eb="3">
      <t>オキナワケン</t>
    </rPh>
    <phoneticPr fontId="6"/>
  </si>
  <si>
    <t>チーム名称（フリガナ）</t>
    <phoneticPr fontId="6"/>
  </si>
  <si>
    <t>表記名
最大桁数</t>
    <rPh sb="0" eb="2">
      <t>ヒョウキ</t>
    </rPh>
    <rPh sb="2" eb="3">
      <t>メイ</t>
    </rPh>
    <rPh sb="4" eb="6">
      <t>サイダイ</t>
    </rPh>
    <rPh sb="6" eb="8">
      <t>ケタスウ</t>
    </rPh>
    <phoneticPr fontId="6"/>
  </si>
  <si>
    <t>市郡</t>
    <rPh sb="0" eb="1">
      <t>シ</t>
    </rPh>
    <rPh sb="1" eb="2">
      <t>グン</t>
    </rPh>
    <phoneticPr fontId="6"/>
  </si>
  <si>
    <t>性別</t>
    <rPh sb="0" eb="2">
      <t>セイベツ</t>
    </rPh>
    <phoneticPr fontId="6"/>
  </si>
  <si>
    <t>キャプ
テン</t>
    <phoneticPr fontId="6"/>
  </si>
  <si>
    <t>-</t>
    <phoneticPr fontId="6"/>
  </si>
  <si>
    <t>郡</t>
    <rPh sb="0" eb="1">
      <t>グン</t>
    </rPh>
    <phoneticPr fontId="6"/>
  </si>
  <si>
    <t>市町村</t>
    <rPh sb="0" eb="3">
      <t>シチョウソン</t>
    </rPh>
    <phoneticPr fontId="6"/>
  </si>
  <si>
    <t>←この色の項目を入力してください。</t>
    <rPh sb="5" eb="7">
      <t>コウモク</t>
    </rPh>
    <rPh sb="8" eb="10">
      <t>ニュウリョク</t>
    </rPh>
    <phoneticPr fontId="6"/>
  </si>
  <si>
    <t>←この色の項目は入力不要です。</t>
    <rPh sb="3" eb="4">
      <t>イロ</t>
    </rPh>
    <rPh sb="10" eb="12">
      <t>フヨウ</t>
    </rPh>
    <phoneticPr fontId="6"/>
  </si>
  <si>
    <t>男子・女子を選択</t>
    <rPh sb="0" eb="1">
      <t>オトコ</t>
    </rPh>
    <rPh sb="1" eb="2">
      <t>コ</t>
    </rPh>
    <rPh sb="3" eb="4">
      <t>オンナ</t>
    </rPh>
    <rPh sb="4" eb="5">
      <t>コ</t>
    </rPh>
    <rPh sb="6" eb="8">
      <t>センタク</t>
    </rPh>
    <phoneticPr fontId="8"/>
  </si>
  <si>
    <t>第</t>
    <rPh sb="0" eb="1">
      <t>ダイ</t>
    </rPh>
    <phoneticPr fontId="8"/>
  </si>
  <si>
    <t>チーム名
＆
チームＩＤ</t>
    <rPh sb="3" eb="4">
      <t>ナ</t>
    </rPh>
    <phoneticPr fontId="8"/>
  </si>
  <si>
    <t>フリガナ</t>
    <phoneticPr fontId="8"/>
  </si>
  <si>
    <t>チームＩＤ</t>
    <phoneticPr fontId="8"/>
  </si>
  <si>
    <t>地区</t>
    <rPh sb="0" eb="2">
      <t>チク</t>
    </rPh>
    <phoneticPr fontId="8"/>
  </si>
  <si>
    <t>監　　　督</t>
    <rPh sb="0" eb="1">
      <t>ラン</t>
    </rPh>
    <rPh sb="4" eb="5">
      <t>ヨシ</t>
    </rPh>
    <phoneticPr fontId="8"/>
  </si>
  <si>
    <t>コ　ー　チ</t>
    <phoneticPr fontId="8"/>
  </si>
  <si>
    <t>マネージャー</t>
    <phoneticPr fontId="8"/>
  </si>
  <si>
    <t>指導者講習会受講証明書番号</t>
    <rPh sb="0" eb="3">
      <t>シドウシャ</t>
    </rPh>
    <rPh sb="3" eb="6">
      <t>コウシュウカイ</t>
    </rPh>
    <rPh sb="6" eb="8">
      <t>ジュコウ</t>
    </rPh>
    <rPh sb="8" eb="11">
      <t>ショウメイショ</t>
    </rPh>
    <rPh sb="11" eb="13">
      <t>バンゴウ</t>
    </rPh>
    <phoneticPr fontId="8"/>
  </si>
  <si>
    <t>日体協の資格及び登録番号</t>
    <rPh sb="0" eb="1">
      <t>ニチ</t>
    </rPh>
    <rPh sb="1" eb="3">
      <t>タイキョウ</t>
    </rPh>
    <rPh sb="4" eb="6">
      <t>シカク</t>
    </rPh>
    <rPh sb="6" eb="7">
      <t>オヨ</t>
    </rPh>
    <rPh sb="8" eb="10">
      <t>トウロク</t>
    </rPh>
    <rPh sb="10" eb="12">
      <t>バンゴウ</t>
    </rPh>
    <phoneticPr fontId="8"/>
  </si>
  <si>
    <t>チームスタッフＩＤ登録番号</t>
    <rPh sb="9" eb="11">
      <t>トウロク</t>
    </rPh>
    <rPh sb="11" eb="13">
      <t>バンゴウ</t>
    </rPh>
    <phoneticPr fontId="8"/>
  </si>
  <si>
    <t>ﾁｰﾑｽﾀｯﾌ</t>
    <phoneticPr fontId="8"/>
  </si>
  <si>
    <t>監　　督</t>
    <rPh sb="0" eb="1">
      <t>ラン</t>
    </rPh>
    <rPh sb="3" eb="4">
      <t>ヨシ</t>
    </rPh>
    <phoneticPr fontId="8"/>
  </si>
  <si>
    <t>連絡責任者</t>
    <rPh sb="0" eb="2">
      <t>レンラク</t>
    </rPh>
    <rPh sb="2" eb="5">
      <t>セキニンシャ</t>
    </rPh>
    <phoneticPr fontId="8"/>
  </si>
  <si>
    <t>選手名簿</t>
    <rPh sb="0" eb="2">
      <t>センシュ</t>
    </rPh>
    <rPh sb="2" eb="4">
      <t>メイボ</t>
    </rPh>
    <phoneticPr fontId="8"/>
  </si>
  <si>
    <t>（キャプテンの背番号を○で囲ってください。）</t>
    <rPh sb="7" eb="10">
      <t>セバンゴウ</t>
    </rPh>
    <rPh sb="13" eb="14">
      <t>カコ</t>
    </rPh>
    <phoneticPr fontId="8"/>
  </si>
  <si>
    <t>氏　　　名</t>
    <rPh sb="0" eb="1">
      <t>シ</t>
    </rPh>
    <rPh sb="4" eb="5">
      <t>メイ</t>
    </rPh>
    <phoneticPr fontId="8"/>
  </si>
  <si>
    <t>男女</t>
    <rPh sb="0" eb="2">
      <t>ダンジョ</t>
    </rPh>
    <phoneticPr fontId="8"/>
  </si>
  <si>
    <t>学　校　名</t>
    <phoneticPr fontId="8"/>
  </si>
  <si>
    <t>Ｉ　Ｄ　番　号</t>
    <phoneticPr fontId="8"/>
  </si>
  <si>
    <t>身　長</t>
    <rPh sb="0" eb="1">
      <t>ミ</t>
    </rPh>
    <rPh sb="2" eb="3">
      <t>チョウ</t>
    </rPh>
    <phoneticPr fontId="8"/>
  </si>
  <si>
    <t>申込責任者氏名</t>
    <rPh sb="0" eb="2">
      <t>モウシコミ</t>
    </rPh>
    <rPh sb="2" eb="5">
      <t>セキニンシャ</t>
    </rPh>
    <rPh sb="5" eb="7">
      <t>シメイ</t>
    </rPh>
    <phoneticPr fontId="8"/>
  </si>
  <si>
    <t>西暦年</t>
    <rPh sb="0" eb="2">
      <t>セイレキ</t>
    </rPh>
    <rPh sb="2" eb="3">
      <t>ネン</t>
    </rPh>
    <phoneticPr fontId="6"/>
  </si>
  <si>
    <t>りゅうぎんカップ</t>
    <phoneticPr fontId="6"/>
  </si>
  <si>
    <t>沖縄県小学生バレーボール大会</t>
    <phoneticPr fontId="6"/>
  </si>
  <si>
    <t>■大会情報</t>
    <rPh sb="3" eb="5">
      <t>ジョウホウ</t>
    </rPh>
    <phoneticPr fontId="6"/>
  </si>
  <si>
    <t>主催</t>
    <rPh sb="0" eb="2">
      <t>シュサイ</t>
    </rPh>
    <phoneticPr fontId="6"/>
  </si>
  <si>
    <t>宛名</t>
    <rPh sb="0" eb="2">
      <t>アテナ</t>
    </rPh>
    <phoneticPr fontId="6"/>
  </si>
  <si>
    <t>チームＩＤ</t>
    <phoneticPr fontId="6"/>
  </si>
  <si>
    <t>FAX番号</t>
    <phoneticPr fontId="6"/>
  </si>
  <si>
    <t>指導者講習</t>
    <phoneticPr fontId="6"/>
  </si>
  <si>
    <t>JVA一次</t>
    <phoneticPr fontId="6"/>
  </si>
  <si>
    <t>JVA二次</t>
    <phoneticPr fontId="6"/>
  </si>
  <si>
    <t>日本スポーツ協会</t>
    <phoneticPr fontId="6"/>
  </si>
  <si>
    <t>コーチ２</t>
    <phoneticPr fontId="6"/>
  </si>
  <si>
    <t>コーチ１</t>
    <phoneticPr fontId="6"/>
  </si>
  <si>
    <t>コーチ３</t>
    <phoneticPr fontId="6"/>
  </si>
  <si>
    <t>コーチ４</t>
    <phoneticPr fontId="6"/>
  </si>
  <si>
    <t>年令</t>
    <rPh sb="0" eb="2">
      <t>ネンレイ</t>
    </rPh>
    <phoneticPr fontId="6"/>
  </si>
  <si>
    <t>学校</t>
    <rPh sb="0" eb="2">
      <t>ガッコウ</t>
    </rPh>
    <phoneticPr fontId="6"/>
  </si>
  <si>
    <t>チームスタッフ
ＩＤ登録番号</t>
    <phoneticPr fontId="6"/>
  </si>
  <si>
    <t>ＩＤ番号</t>
    <rPh sb="2" eb="4">
      <t>バンゴウ</t>
    </rPh>
    <phoneticPr fontId="6"/>
  </si>
  <si>
    <t>身長(cm)</t>
    <phoneticPr fontId="6"/>
  </si>
  <si>
    <t>自宅
住所</t>
  </si>
  <si>
    <t>〒</t>
  </si>
  <si>
    <t>電話
番号</t>
  </si>
  <si>
    <t>※参加申込書の紙での提出は不要です。</t>
    <rPh sb="1" eb="3">
      <t>サンカ</t>
    </rPh>
    <rPh sb="7" eb="8">
      <t>カミ</t>
    </rPh>
    <rPh sb="13" eb="15">
      <t>フヨウ</t>
    </rPh>
    <phoneticPr fontId="8"/>
  </si>
  <si>
    <t>＜エントリー変更届＞</t>
    <rPh sb="6" eb="8">
      <t>ヘンコウ</t>
    </rPh>
    <rPh sb="8" eb="9">
      <t>トドケ</t>
    </rPh>
    <phoneticPr fontId="26"/>
  </si>
  <si>
    <t>チーム名</t>
    <rPh sb="3" eb="4">
      <t>メイ</t>
    </rPh>
    <phoneticPr fontId="26"/>
  </si>
  <si>
    <t>旧</t>
    <rPh sb="0" eb="1">
      <t>キュウ</t>
    </rPh>
    <phoneticPr fontId="26"/>
  </si>
  <si>
    <t>新</t>
    <rPh sb="0" eb="1">
      <t>シン</t>
    </rPh>
    <phoneticPr fontId="26"/>
  </si>
  <si>
    <t>氏名</t>
    <rPh sb="0" eb="2">
      <t>シメイ</t>
    </rPh>
    <phoneticPr fontId="26"/>
  </si>
  <si>
    <t>ID番号</t>
    <rPh sb="2" eb="4">
      <t>バンゴウ</t>
    </rPh>
    <phoneticPr fontId="26"/>
  </si>
  <si>
    <t>監督</t>
    <rPh sb="0" eb="2">
      <t>カントク</t>
    </rPh>
    <phoneticPr fontId="26"/>
  </si>
  <si>
    <t>コーチ</t>
    <phoneticPr fontId="26"/>
  </si>
  <si>
    <t>マネージャー</t>
    <phoneticPr fontId="26"/>
  </si>
  <si>
    <t>NO</t>
    <phoneticPr fontId="26"/>
  </si>
  <si>
    <t>氏　　　名</t>
    <rPh sb="0" eb="1">
      <t>シ</t>
    </rPh>
    <rPh sb="4" eb="5">
      <t>ナ</t>
    </rPh>
    <phoneticPr fontId="26"/>
  </si>
  <si>
    <t>背番号</t>
    <rPh sb="0" eb="3">
      <t>セバンゴウ</t>
    </rPh>
    <phoneticPr fontId="26"/>
  </si>
  <si>
    <t>ふりがな</t>
    <phoneticPr fontId="26"/>
  </si>
  <si>
    <t>セット</t>
    <phoneticPr fontId="25"/>
  </si>
  <si>
    <t>チーム名</t>
    <rPh sb="3" eb="4">
      <t>メイ</t>
    </rPh>
    <phoneticPr fontId="25"/>
  </si>
  <si>
    <t>サービス順</t>
    <rPh sb="4" eb="5">
      <t>ジュン</t>
    </rPh>
    <phoneticPr fontId="25"/>
  </si>
  <si>
    <t>選手番号</t>
    <rPh sb="0" eb="2">
      <t>センシュ</t>
    </rPh>
    <rPh sb="2" eb="4">
      <t>バンゴウ</t>
    </rPh>
    <phoneticPr fontId="25"/>
  </si>
  <si>
    <t>サイン</t>
    <phoneticPr fontId="25"/>
  </si>
  <si>
    <t>番号</t>
    <rPh sb="0" eb="2">
      <t>バンゴウ</t>
    </rPh>
    <phoneticPr fontId="8"/>
  </si>
  <si>
    <t>氏　名</t>
    <rPh sb="0" eb="1">
      <t>シ</t>
    </rPh>
    <rPh sb="2" eb="3">
      <t>ナ</t>
    </rPh>
    <phoneticPr fontId="8"/>
  </si>
  <si>
    <t>〇</t>
    <phoneticPr fontId="26"/>
  </si>
  <si>
    <t>沖縄県小学生バレーボール連盟</t>
    <rPh sb="3" eb="6">
      <t>ショウガクセイ</t>
    </rPh>
    <rPh sb="12" eb="14">
      <t>レンメイ</t>
    </rPh>
    <phoneticPr fontId="6"/>
  </si>
  <si>
    <t>沖縄県バレーボール協会会長　　大兼  康弘</t>
    <phoneticPr fontId="6"/>
  </si>
  <si>
    <t>サービス順</t>
    <rPh sb="4" eb="5">
      <t>ジュン</t>
    </rPh>
    <phoneticPr fontId="26"/>
  </si>
  <si>
    <t>サイン</t>
    <phoneticPr fontId="26"/>
  </si>
  <si>
    <t xml:space="preserve">① 
③ 
⑤ 
⑦ 
⑨ 
⑪ 
⑬ 
⑮ 
⑰ 
⑲ 
㉑ 
㉓ 
㉕ 
㉗ 
㉙ </t>
    <phoneticPr fontId="26"/>
  </si>
  <si>
    <t xml:space="preserve"> ②
 ④
 ⑥
 ⑧
 ⑩
 ⑫
 ⑭
 ⑯
 ⑱
 ⑳
 ㉒
 ㉔
 ㉖
 ㉘
 ㉚</t>
    <phoneticPr fontId="26"/>
  </si>
  <si>
    <t>↓キャプテンに「〇」を入力してください。</t>
    <rPh sb="11" eb="13">
      <t>ニュウリョク</t>
    </rPh>
    <phoneticPr fontId="6"/>
  </si>
  <si>
    <t>スタートコーチ</t>
    <phoneticPr fontId="6"/>
  </si>
  <si>
    <t>マネージャー</t>
    <phoneticPr fontId="6"/>
  </si>
  <si>
    <t>令和５年度</t>
    <phoneticPr fontId="6"/>
  </si>
  <si>
    <t>先発</t>
    <rPh sb="0" eb="2">
      <t>センパツ</t>
    </rPh>
    <phoneticPr fontId="26"/>
  </si>
  <si>
    <t>交代者</t>
    <rPh sb="0" eb="2">
      <t>コウタイ</t>
    </rPh>
    <rPh sb="2" eb="3">
      <t>シャ</t>
    </rPh>
    <phoneticPr fontId="26"/>
  </si>
  <si>
    <t>タイムアウト</t>
    <phoneticPr fontId="26"/>
  </si>
  <si>
    <t>チーム
所在地
市町村</t>
    <rPh sb="4" eb="7">
      <t>ショザイチ</t>
    </rPh>
    <rPh sb="8" eb="11">
      <t>シチョウソン</t>
    </rPh>
    <phoneticPr fontId="8"/>
  </si>
  <si>
    <t>国頭地区</t>
    <rPh sb="2" eb="4">
      <t>チク</t>
    </rPh>
    <phoneticPr fontId="6"/>
  </si>
  <si>
    <t>国頭村</t>
  </si>
  <si>
    <t>東村</t>
  </si>
  <si>
    <t>本部町</t>
  </si>
  <si>
    <t>恩納村</t>
  </si>
  <si>
    <t>金武町</t>
  </si>
  <si>
    <t>伊江村</t>
  </si>
  <si>
    <t>沖縄市</t>
  </si>
  <si>
    <t>うるま市</t>
  </si>
  <si>
    <t>糸満市</t>
  </si>
  <si>
    <t>豊見城市</t>
  </si>
  <si>
    <t>南城市</t>
  </si>
  <si>
    <t>宮古島市</t>
  </si>
  <si>
    <t>石垣市</t>
  </si>
  <si>
    <t>与那原町</t>
  </si>
  <si>
    <t>南風原町</t>
  </si>
  <si>
    <t>久米島町</t>
  </si>
  <si>
    <t>渡嘉敷村</t>
  </si>
  <si>
    <t>座間味村</t>
  </si>
  <si>
    <t>粟国村</t>
  </si>
  <si>
    <t>渡名喜村</t>
  </si>
  <si>
    <t>南大東村</t>
  </si>
  <si>
    <t>北大東村</t>
  </si>
  <si>
    <t>伊平屋村</t>
  </si>
  <si>
    <t>伊是名村</t>
  </si>
  <si>
    <t>八重瀬町</t>
  </si>
  <si>
    <t>読谷村</t>
  </si>
  <si>
    <t>嘉手納町</t>
  </si>
  <si>
    <t>北谷町</t>
  </si>
  <si>
    <t>北中城村</t>
  </si>
  <si>
    <t>中城村</t>
  </si>
  <si>
    <t>西原町</t>
  </si>
  <si>
    <t>竹富町</t>
  </si>
  <si>
    <t>那覇地区</t>
    <rPh sb="0" eb="2">
      <t>ナハ</t>
    </rPh>
    <rPh sb="2" eb="4">
      <t>チク</t>
    </rPh>
    <phoneticPr fontId="6"/>
  </si>
  <si>
    <t>島尻地区</t>
    <rPh sb="0" eb="2">
      <t>シマジリ</t>
    </rPh>
    <rPh sb="2" eb="4">
      <t>チク</t>
    </rPh>
    <phoneticPr fontId="6"/>
  </si>
  <si>
    <t>八重山地区</t>
    <rPh sb="0" eb="3">
      <t>ヤエヤマ</t>
    </rPh>
    <rPh sb="3" eb="5">
      <t>チク</t>
    </rPh>
    <phoneticPr fontId="6"/>
  </si>
  <si>
    <t>地区ごと　市町村データ</t>
    <rPh sb="0" eb="2">
      <t>チク</t>
    </rPh>
    <rPh sb="5" eb="8">
      <t>シチョウソン</t>
    </rPh>
    <phoneticPr fontId="6"/>
  </si>
  <si>
    <t>宮古地区</t>
    <rPh sb="0" eb="2">
      <t>ミヤコ</t>
    </rPh>
    <rPh sb="2" eb="4">
      <t>チク</t>
    </rPh>
    <phoneticPr fontId="6"/>
  </si>
  <si>
    <t>備考１</t>
    <rPh sb="0" eb="2">
      <t>ビコウ</t>
    </rPh>
    <phoneticPr fontId="6"/>
  </si>
  <si>
    <t>備考２</t>
    <rPh sb="0" eb="2">
      <t>ビコウ</t>
    </rPh>
    <phoneticPr fontId="6"/>
  </si>
  <si>
    <t>備考３</t>
    <rPh sb="0" eb="2">
      <t>ビコウ</t>
    </rPh>
    <phoneticPr fontId="6"/>
  </si>
  <si>
    <t>備考４</t>
    <rPh sb="0" eb="2">
      <t>ビコウ</t>
    </rPh>
    <phoneticPr fontId="6"/>
  </si>
  <si>
    <t>備考５</t>
    <rPh sb="0" eb="2">
      <t>ビコウ</t>
    </rPh>
    <phoneticPr fontId="6"/>
  </si>
  <si>
    <t>備考６</t>
    <rPh sb="0" eb="2">
      <t>ビコウ</t>
    </rPh>
    <phoneticPr fontId="6"/>
  </si>
  <si>
    <t>備考７</t>
    <rPh sb="0" eb="2">
      <t>ビコウ</t>
    </rPh>
    <phoneticPr fontId="6"/>
  </si>
  <si>
    <t>備考８</t>
    <rPh sb="0" eb="2">
      <t>ビコウ</t>
    </rPh>
    <phoneticPr fontId="6"/>
  </si>
  <si>
    <t>備考９</t>
    <rPh sb="0" eb="2">
      <t>ビコウ</t>
    </rPh>
    <phoneticPr fontId="6"/>
  </si>
  <si>
    <t>備考１０</t>
    <rPh sb="0" eb="2">
      <t>ビコウ</t>
    </rPh>
    <phoneticPr fontId="6"/>
  </si>
  <si>
    <t>備考１１</t>
    <rPh sb="0" eb="2">
      <t>ビコウ</t>
    </rPh>
    <phoneticPr fontId="6"/>
  </si>
  <si>
    <t>備考１２</t>
    <rPh sb="0" eb="2">
      <t>ビコウ</t>
    </rPh>
    <phoneticPr fontId="6"/>
  </si>
  <si>
    <t>学年</t>
    <phoneticPr fontId="6"/>
  </si>
  <si>
    <r>
      <t>カテゴリ　</t>
    </r>
    <r>
      <rPr>
        <sz val="11"/>
        <color rgb="FFFF0000"/>
        <rFont val="ＭＳ 明朝"/>
        <family val="1"/>
        <charset val="128"/>
      </rPr>
      <t>※必須</t>
    </r>
    <rPh sb="6" eb="8">
      <t>ヒッス</t>
    </rPh>
    <phoneticPr fontId="6"/>
  </si>
  <si>
    <r>
      <t>チーム名称</t>
    </r>
    <r>
      <rPr>
        <sz val="11"/>
        <color rgb="FFFF0000"/>
        <rFont val="ＭＳ 明朝"/>
        <family val="1"/>
        <charset val="128"/>
      </rPr>
      <t>　※必須</t>
    </r>
    <phoneticPr fontId="6"/>
  </si>
  <si>
    <r>
      <t>地区</t>
    </r>
    <r>
      <rPr>
        <sz val="11"/>
        <color rgb="FFFF0000"/>
        <rFont val="ＭＳ 明朝"/>
        <family val="1"/>
        <charset val="128"/>
      </rPr>
      <t>　※必須</t>
    </r>
    <rPh sb="0" eb="2">
      <t>チク</t>
    </rPh>
    <phoneticPr fontId="6"/>
  </si>
  <si>
    <t>平成 ６ 年 １ 月      日</t>
    <phoneticPr fontId="6"/>
  </si>
  <si>
    <t>提出日</t>
    <phoneticPr fontId="26"/>
  </si>
  <si>
    <t>指導者資格</t>
    <rPh sb="0" eb="3">
      <t>シドウシャ</t>
    </rPh>
    <rPh sb="3" eb="5">
      <t>シカク</t>
    </rPh>
    <phoneticPr fontId="26"/>
  </si>
  <si>
    <t>指導者資格</t>
    <phoneticPr fontId="26"/>
  </si>
  <si>
    <t>変更</t>
    <rPh sb="0" eb="2">
      <t>ヘンコウ</t>
    </rPh>
    <phoneticPr fontId="26"/>
  </si>
  <si>
    <t>□ 変更なし　※変更ある場合は、変更箇所のみ記入！</t>
    <rPh sb="12" eb="14">
      <t>バアイ</t>
    </rPh>
    <rPh sb="16" eb="18">
      <t>ヘンコウ</t>
    </rPh>
    <phoneticPr fontId="6"/>
  </si>
  <si>
    <t>変　　更　　選　　手</t>
    <rPh sb="0" eb="1">
      <t>ヘン</t>
    </rPh>
    <rPh sb="3" eb="4">
      <t>サラ</t>
    </rPh>
    <rPh sb="6" eb="7">
      <t>セン</t>
    </rPh>
    <rPh sb="9" eb="10">
      <t>テ</t>
    </rPh>
    <phoneticPr fontId="26"/>
  </si>
  <si>
    <t>※変更有無にかかわらず、上記内容を記載のうえ、大会当日競技委員まで提出してください。</t>
    <rPh sb="1" eb="3">
      <t>ヘンコウ</t>
    </rPh>
    <rPh sb="3" eb="5">
      <t>ウム</t>
    </rPh>
    <rPh sb="12" eb="14">
      <t>ジョウキ</t>
    </rPh>
    <rPh sb="14" eb="16">
      <t>ナイヨウ</t>
    </rPh>
    <rPh sb="17" eb="19">
      <t>キサイ</t>
    </rPh>
    <rPh sb="23" eb="25">
      <t>タイカイ</t>
    </rPh>
    <rPh sb="25" eb="27">
      <t>トウジツ</t>
    </rPh>
    <rPh sb="27" eb="29">
      <t>キョウギ</t>
    </rPh>
    <rPh sb="29" eb="31">
      <t>イイン</t>
    </rPh>
    <rPh sb="33" eb="35">
      <t>テイシュツ</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</si>
</sst>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年&quot;"/>
    <numFmt numFmtId="177" formatCode="0_ "/>
    <numFmt numFmtId="178" formatCode="0&quot;cm&quot;"/>
    <numFmt numFmtId="179" formatCode="gggyy&quot;年&quot;m&quot;月&quot;d&quot;日&quot;"/>
    <numFmt numFmtId="180" formatCode="0&quot;才&quot;"/>
  </numFmts>
  <fonts count="60" x14ac:knownFonts="1">
    <font>
      <sz val="11"/>
      <color rgb="FF000000"/>
      <name val="游ゴシック"/>
      <family val="2"/>
      <charset val="128"/>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color rgb="FF000000"/>
      <name val="游ゴシック"/>
      <family val="2"/>
      <charset val="1"/>
    </font>
    <font>
      <sz val="12"/>
      <color rgb="FF000000"/>
      <name val="ＭＳ 明朝"/>
      <family val="1"/>
      <charset val="128"/>
    </font>
    <font>
      <sz val="6"/>
      <name val="游ゴシック"/>
      <family val="2"/>
      <charset val="128"/>
    </font>
    <font>
      <sz val="16"/>
      <name val="ＭＳ Ｐゴシック"/>
      <family val="3"/>
      <charset val="128"/>
    </font>
    <font>
      <sz val="6"/>
      <name val="ＭＳ Ｐゴシック"/>
      <family val="3"/>
      <charset val="128"/>
    </font>
    <font>
      <sz val="14"/>
      <name val="ＭＳ Ｐゴシック"/>
      <family val="3"/>
      <charset val="128"/>
    </font>
    <font>
      <sz val="12"/>
      <color rgb="FFFF0000"/>
      <name val="ＭＳ Ｐゴシック"/>
      <family val="3"/>
      <charset val="128"/>
    </font>
    <font>
      <sz val="12"/>
      <name val="ＭＳ Ｐゴシック"/>
      <family val="3"/>
      <charset val="128"/>
    </font>
    <font>
      <sz val="10"/>
      <color rgb="FF000000"/>
      <name val="ＭＳ 明朝"/>
      <family val="1"/>
      <charset val="128"/>
    </font>
    <font>
      <sz val="10"/>
      <color rgb="FF000000"/>
      <name val="游ゴシック"/>
      <family val="2"/>
      <charset val="128"/>
    </font>
    <font>
      <sz val="11"/>
      <color rgb="FF000000"/>
      <name val="ＭＳ 明朝"/>
      <family val="1"/>
      <charset val="128"/>
    </font>
    <font>
      <sz val="11"/>
      <color theme="0" tint="-0.14999847407452621"/>
      <name val="ＭＳ 明朝"/>
      <family val="1"/>
      <charset val="128"/>
    </font>
    <font>
      <sz val="18"/>
      <color rgb="FFFF0000"/>
      <name val="ＭＳ 明朝"/>
      <family val="1"/>
      <charset val="128"/>
    </font>
    <font>
      <sz val="18"/>
      <name val="ＭＳ Ｐゴシック"/>
      <family val="3"/>
      <charset val="128"/>
    </font>
    <font>
      <b/>
      <sz val="18"/>
      <name val="ＭＳ Ｐゴシック"/>
      <family val="3"/>
      <charset val="128"/>
    </font>
    <font>
      <sz val="11"/>
      <color theme="1"/>
      <name val="游ゴシック"/>
      <family val="3"/>
      <charset val="128"/>
      <scheme val="minor"/>
    </font>
    <font>
      <sz val="10"/>
      <name val="ＭＳ Ｐゴシック"/>
      <family val="3"/>
      <charset val="128"/>
    </font>
    <font>
      <sz val="12"/>
      <color theme="0" tint="-0.14999847407452621"/>
      <name val="ＭＳ 明朝"/>
      <family val="1"/>
      <charset val="128"/>
    </font>
    <font>
      <sz val="11"/>
      <name val="ＭＳ Ｐ明朝"/>
      <family val="1"/>
      <charset val="128"/>
    </font>
    <font>
      <sz val="14"/>
      <name val="ＭＳ Ｐ明朝"/>
      <family val="1"/>
      <charset val="128"/>
    </font>
    <font>
      <sz val="22"/>
      <name val="ＭＳ Ｐゴシック"/>
      <family val="3"/>
      <charset val="128"/>
    </font>
    <font>
      <sz val="6"/>
      <name val="游ゴシック"/>
      <family val="3"/>
      <charset val="128"/>
      <scheme val="minor"/>
    </font>
    <font>
      <sz val="6"/>
      <name val="游ゴシック"/>
      <family val="2"/>
      <charset val="128"/>
      <scheme val="minor"/>
    </font>
    <font>
      <sz val="11"/>
      <color theme="1"/>
      <name val="游ゴシック"/>
      <family val="2"/>
      <scheme val="minor"/>
    </font>
    <font>
      <sz val="7"/>
      <color theme="1"/>
      <name val="游ゴシック"/>
      <family val="2"/>
      <scheme val="minor"/>
    </font>
    <font>
      <sz val="14"/>
      <color rgb="FF060ABA"/>
      <name val="ＭＳ ゴシック"/>
      <family val="3"/>
      <charset val="128"/>
    </font>
    <font>
      <sz val="32"/>
      <color rgb="FF060ABA"/>
      <name val="ＭＳ ゴシック"/>
      <family val="3"/>
      <charset val="128"/>
    </font>
    <font>
      <sz val="8"/>
      <color rgb="FF060ABA"/>
      <name val="ＭＳ ゴシック"/>
      <family val="3"/>
      <charset val="128"/>
    </font>
    <font>
      <sz val="16"/>
      <color rgb="FF060ABA"/>
      <name val="ＭＳ ゴシック"/>
      <family val="3"/>
      <charset val="128"/>
    </font>
    <font>
      <sz val="12"/>
      <color rgb="FF060ABA"/>
      <name val="ＭＳ ゴシック"/>
      <family val="3"/>
      <charset val="128"/>
    </font>
    <font>
      <b/>
      <sz val="16"/>
      <color rgb="FF060ABA"/>
      <name val="ＭＳ ゴシック"/>
      <family val="3"/>
      <charset val="128"/>
    </font>
    <font>
      <sz val="18"/>
      <color rgb="FF060ABA"/>
      <name val="ＭＳ ゴシック"/>
      <family val="3"/>
      <charset val="128"/>
    </font>
    <font>
      <sz val="20"/>
      <color theme="1"/>
      <name val="ＭＳ Ｐ明朝"/>
      <family val="1"/>
      <charset val="128"/>
    </font>
    <font>
      <sz val="11"/>
      <color theme="1"/>
      <name val="ＭＳ Ｐ明朝"/>
      <family val="1"/>
      <charset val="128"/>
    </font>
    <font>
      <sz val="18"/>
      <color theme="1"/>
      <name val="ＭＳ Ｐ明朝"/>
      <family val="1"/>
      <charset val="128"/>
    </font>
    <font>
      <sz val="24"/>
      <color theme="1"/>
      <name val="ＭＳ Ｐ明朝"/>
      <family val="1"/>
      <charset val="128"/>
    </font>
    <font>
      <sz val="28"/>
      <color theme="1"/>
      <name val="ＭＳ Ｐ明朝"/>
      <family val="1"/>
      <charset val="128"/>
    </font>
    <font>
      <sz val="12"/>
      <color theme="1"/>
      <name val="ＭＳ Ｐ明朝"/>
      <family val="1"/>
      <charset val="128"/>
    </font>
    <font>
      <sz val="16"/>
      <color theme="1"/>
      <name val="ＭＳ Ｐ明朝"/>
      <family val="1"/>
      <charset val="128"/>
    </font>
    <font>
      <sz val="14"/>
      <color rgb="FFFF0000"/>
      <name val="ＭＳ Ｐ明朝"/>
      <family val="1"/>
      <charset val="128"/>
    </font>
    <font>
      <sz val="26"/>
      <color theme="1"/>
      <name val="ＭＳ Ｐ明朝"/>
      <family val="1"/>
      <charset val="128"/>
    </font>
    <font>
      <sz val="24"/>
      <name val="ＭＳ Ｐ明朝"/>
      <family val="1"/>
      <charset val="128"/>
    </font>
    <font>
      <sz val="14"/>
      <color rgb="FF000000"/>
      <name val="ＭＳ 明朝"/>
      <family val="1"/>
      <charset val="128"/>
    </font>
    <font>
      <u/>
      <sz val="11"/>
      <color theme="10"/>
      <name val="游ゴシック"/>
      <family val="2"/>
      <charset val="128"/>
    </font>
    <font>
      <sz val="11"/>
      <color rgb="FFFF0000"/>
      <name val="ＭＳ 明朝"/>
      <family val="1"/>
      <charset val="128"/>
    </font>
    <font>
      <sz val="20"/>
      <color rgb="FF000000"/>
      <name val="ＭＳ 明朝"/>
      <family val="1"/>
      <charset val="128"/>
    </font>
    <font>
      <sz val="11"/>
      <color theme="1"/>
      <name val="ＭＳ Ｐゴシック"/>
      <family val="3"/>
      <charset val="128"/>
    </font>
    <font>
      <sz val="14"/>
      <color theme="1"/>
      <name val="ＭＳ Ｐゴシック"/>
      <family val="3"/>
      <charset val="128"/>
    </font>
    <font>
      <sz val="24"/>
      <name val="ＭＳ Ｐゴシック"/>
      <family val="3"/>
      <charset val="128"/>
    </font>
    <font>
      <sz val="8"/>
      <name val="ＭＳ Ｐゴシック"/>
      <family val="3"/>
      <charset val="128"/>
    </font>
    <font>
      <sz val="20"/>
      <name val="ＭＳ Ｐゴシック"/>
      <family val="3"/>
      <charset val="128"/>
    </font>
    <font>
      <sz val="9"/>
      <name val="ＭＳ Ｐゴシック"/>
      <family val="3"/>
      <charset val="128"/>
    </font>
    <font>
      <sz val="14"/>
      <color theme="1"/>
      <name val="ＭＳ Ｐ明朝"/>
      <family val="1"/>
      <charset val="128"/>
    </font>
    <font>
      <b/>
      <sz val="36"/>
      <color theme="1"/>
      <name val="ＭＳ Ｐ明朝"/>
      <family val="1"/>
      <charset val="128"/>
    </font>
    <font>
      <b/>
      <u/>
      <sz val="26"/>
      <name val="ＭＳ Ｐ明朝"/>
      <family val="1"/>
      <charset val="128"/>
    </font>
    <font>
      <sz val="36"/>
      <color theme="1"/>
      <name val="ＭＳ Ｐ明朝"/>
      <family val="1"/>
      <charset val="128"/>
    </font>
  </fonts>
  <fills count="18">
    <fill>
      <patternFill patternType="none"/>
    </fill>
    <fill>
      <patternFill patternType="gray125"/>
    </fill>
    <fill>
      <patternFill patternType="solid">
        <fgColor rgb="FFCCFFFF"/>
        <bgColor indexed="64"/>
      </patternFill>
    </fill>
    <fill>
      <patternFill patternType="solid">
        <fgColor rgb="FFFFFF00"/>
        <bgColor indexed="64"/>
      </patternFill>
    </fill>
    <fill>
      <patternFill patternType="solid">
        <fgColor rgb="FFCCFFFF"/>
        <bgColor rgb="FF33CCCC"/>
      </patternFill>
    </fill>
    <fill>
      <patternFill patternType="solid">
        <fgColor theme="0" tint="-0.249977111117893"/>
        <bgColor indexed="64"/>
      </patternFill>
    </fill>
    <fill>
      <patternFill patternType="solid">
        <fgColor rgb="FFFFFF99"/>
        <bgColor rgb="FFFFFF00"/>
      </patternFill>
    </fill>
    <fill>
      <patternFill patternType="solid">
        <fgColor rgb="FFFFFF99"/>
        <bgColor rgb="FFC0C0C0"/>
      </patternFill>
    </fill>
    <fill>
      <patternFill patternType="solid">
        <fgColor theme="0"/>
        <bgColor indexed="64"/>
      </patternFill>
    </fill>
    <fill>
      <patternFill patternType="solid">
        <fgColor rgb="FFCCFFFF"/>
        <bgColor rgb="FFFFFFFF"/>
      </patternFill>
    </fill>
    <fill>
      <patternFill patternType="solid">
        <fgColor theme="0" tint="-0.34998626667073579"/>
        <bgColor rgb="FFFFFFFF"/>
      </patternFill>
    </fill>
    <fill>
      <patternFill patternType="solid">
        <fgColor theme="0" tint="-0.34998626667073579"/>
        <bgColor rgb="FFFFFF00"/>
      </patternFill>
    </fill>
    <fill>
      <patternFill patternType="solid">
        <fgColor theme="0"/>
        <bgColor rgb="FFFFFFFF"/>
      </patternFill>
    </fill>
    <fill>
      <patternFill patternType="solid">
        <fgColor theme="0"/>
        <bgColor rgb="FFFFFF00"/>
      </patternFill>
    </fill>
    <fill>
      <patternFill patternType="solid">
        <fgColor theme="0"/>
        <bgColor rgb="FFC0C0C0"/>
      </patternFill>
    </fill>
    <fill>
      <patternFill patternType="solid">
        <fgColor theme="0" tint="-0.249977111117893"/>
        <bgColor rgb="FFFFFF00"/>
      </patternFill>
    </fill>
    <fill>
      <patternFill patternType="solid">
        <fgColor theme="0" tint="-0.249977111117893"/>
        <bgColor rgb="FFC0C0C0"/>
      </patternFill>
    </fill>
    <fill>
      <patternFill patternType="solid">
        <fgColor theme="0" tint="-0.249977111117893"/>
        <bgColor rgb="FFFFFFFF"/>
      </patternFill>
    </fill>
  </fills>
  <borders count="1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dotted">
        <color auto="1"/>
      </right>
      <top style="thin">
        <color auto="1"/>
      </top>
      <bottom style="thin">
        <color auto="1"/>
      </bottom>
      <diagonal/>
    </border>
    <border>
      <left/>
      <right style="thin">
        <color auto="1"/>
      </right>
      <top style="thin">
        <color auto="1"/>
      </top>
      <bottom style="thin">
        <color auto="1"/>
      </bottom>
      <diagonal/>
    </border>
    <border diagonalDown="1">
      <left style="thin">
        <color auto="1"/>
      </left>
      <right style="thin">
        <color auto="1"/>
      </right>
      <top style="thin">
        <color auto="1"/>
      </top>
      <bottom style="thin">
        <color auto="1"/>
      </bottom>
      <diagonal style="thin">
        <color auto="1"/>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double">
        <color auto="1"/>
      </top>
      <bottom style="thin">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auto="1"/>
      </right>
      <top style="thin">
        <color auto="1"/>
      </top>
      <bottom style="medium">
        <color auto="1"/>
      </bottom>
      <diagonal/>
    </border>
    <border>
      <left style="thin">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auto="1"/>
      </right>
      <top style="double">
        <color auto="1"/>
      </top>
      <bottom style="double">
        <color auto="1"/>
      </bottom>
      <diagonal/>
    </border>
    <border>
      <left style="thin">
        <color auto="1"/>
      </left>
      <right style="double">
        <color auto="1"/>
      </right>
      <top style="double">
        <color auto="1"/>
      </top>
      <bottom style="double">
        <color auto="1"/>
      </bottom>
      <diagonal/>
    </border>
    <border>
      <left/>
      <right style="medium">
        <color indexed="64"/>
      </right>
      <top style="thin">
        <color indexed="64"/>
      </top>
      <bottom style="medium">
        <color indexed="64"/>
      </bottom>
      <diagonal/>
    </border>
    <border>
      <left/>
      <right style="thin">
        <color auto="1"/>
      </right>
      <top style="medium">
        <color auto="1"/>
      </top>
      <bottom style="medium">
        <color auto="1"/>
      </bottom>
      <diagonal/>
    </border>
    <border>
      <left style="medium">
        <color auto="1"/>
      </left>
      <right style="medium">
        <color auto="1"/>
      </right>
      <top/>
      <bottom style="dashed">
        <color auto="1"/>
      </bottom>
      <diagonal/>
    </border>
    <border>
      <left/>
      <right/>
      <top/>
      <bottom style="dashed">
        <color auto="1"/>
      </bottom>
      <diagonal/>
    </border>
    <border>
      <left/>
      <right style="thin">
        <color auto="1"/>
      </right>
      <top/>
      <bottom style="dashed">
        <color auto="1"/>
      </bottom>
      <diagonal/>
    </border>
    <border>
      <left style="medium">
        <color auto="1"/>
      </left>
      <right/>
      <top/>
      <bottom style="dashed">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style="thin">
        <color auto="1"/>
      </left>
      <right style="medium">
        <color indexed="64"/>
      </right>
      <top style="medium">
        <color indexed="64"/>
      </top>
      <bottom/>
      <diagonal/>
    </border>
    <border>
      <left/>
      <right style="dashDot">
        <color auto="1"/>
      </right>
      <top/>
      <bottom/>
      <diagonal/>
    </border>
    <border>
      <left style="dashDot">
        <color auto="1"/>
      </left>
      <right/>
      <top/>
      <bottom/>
      <diagonal/>
    </border>
    <border>
      <left/>
      <right/>
      <top/>
      <bottom style="dashDot">
        <color auto="1"/>
      </bottom>
      <diagonal/>
    </border>
    <border>
      <left/>
      <right style="dashDot">
        <color auto="1"/>
      </right>
      <top/>
      <bottom style="dashDot">
        <color auto="1"/>
      </bottom>
      <diagonal/>
    </border>
    <border>
      <left style="dashDot">
        <color auto="1"/>
      </left>
      <right/>
      <top/>
      <bottom style="dashDot">
        <color auto="1"/>
      </bottom>
      <diagonal/>
    </border>
    <border>
      <left style="medium">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ashDot">
        <color auto="1"/>
      </top>
      <bottom/>
      <diagonal/>
    </border>
    <border>
      <left/>
      <right style="dashDot">
        <color auto="1"/>
      </right>
      <top style="dashDot">
        <color auto="1"/>
      </top>
      <bottom/>
      <diagonal/>
    </border>
    <border>
      <left style="dashDot">
        <color auto="1"/>
      </left>
      <right/>
      <top style="dashDot">
        <color auto="1"/>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bottom style="thin">
        <color indexed="64"/>
      </bottom>
      <diagonal/>
    </border>
    <border>
      <left style="double">
        <color indexed="64"/>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medium">
        <color auto="1"/>
      </right>
      <top style="thin">
        <color auto="1"/>
      </top>
      <bottom style="double">
        <color auto="1"/>
      </bottom>
      <diagonal/>
    </border>
    <border>
      <left style="medium">
        <color auto="1"/>
      </left>
      <right style="thin">
        <color auto="1"/>
      </right>
      <top style="thin">
        <color auto="1"/>
      </top>
      <bottom style="double">
        <color auto="1"/>
      </bottom>
      <diagonal/>
    </border>
    <border>
      <left style="medium">
        <color auto="1"/>
      </left>
      <right/>
      <top/>
      <bottom style="double">
        <color auto="1"/>
      </bottom>
      <diagonal/>
    </border>
    <border>
      <left style="thin">
        <color auto="1"/>
      </left>
      <right/>
      <top style="double">
        <color auto="1"/>
      </top>
      <bottom style="thin">
        <color auto="1"/>
      </bottom>
      <diagonal/>
    </border>
    <border>
      <left/>
      <right style="medium">
        <color indexed="64"/>
      </right>
      <top style="double">
        <color auto="1"/>
      </top>
      <bottom style="thin">
        <color auto="1"/>
      </bottom>
      <diagonal/>
    </border>
    <border>
      <left style="medium">
        <color auto="1"/>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style="double">
        <color auto="1"/>
      </top>
      <bottom style="double">
        <color auto="1"/>
      </bottom>
      <diagonal/>
    </border>
    <border>
      <left style="thin">
        <color auto="1"/>
      </left>
      <right style="medium">
        <color auto="1"/>
      </right>
      <top style="double">
        <color auto="1"/>
      </top>
      <bottom style="double">
        <color auto="1"/>
      </bottom>
      <diagonal/>
    </border>
    <border>
      <left style="medium">
        <color auto="1"/>
      </left>
      <right style="thin">
        <color auto="1"/>
      </right>
      <top style="double">
        <color auto="1"/>
      </top>
      <bottom style="medium">
        <color auto="1"/>
      </bottom>
      <diagonal/>
    </border>
    <border>
      <left style="thin">
        <color auto="1"/>
      </left>
      <right style="thin">
        <color auto="1"/>
      </right>
      <top style="double">
        <color auto="1"/>
      </top>
      <bottom style="medium">
        <color auto="1"/>
      </bottom>
      <diagonal/>
    </border>
    <border>
      <left style="thin">
        <color auto="1"/>
      </left>
      <right style="medium">
        <color auto="1"/>
      </right>
      <top style="double">
        <color auto="1"/>
      </top>
      <bottom style="medium">
        <color auto="1"/>
      </bottom>
      <diagonal/>
    </border>
    <border>
      <left/>
      <right style="thin">
        <color auto="1"/>
      </right>
      <top style="medium">
        <color auto="1"/>
      </top>
      <bottom style="double">
        <color auto="1"/>
      </bottom>
      <diagonal/>
    </border>
    <border>
      <left/>
      <right style="thin">
        <color auto="1"/>
      </right>
      <top style="double">
        <color auto="1"/>
      </top>
      <bottom style="double">
        <color auto="1"/>
      </bottom>
      <diagonal/>
    </border>
    <border>
      <left/>
      <right style="thin">
        <color auto="1"/>
      </right>
      <top style="double">
        <color auto="1"/>
      </top>
      <bottom style="medium">
        <color auto="1"/>
      </bottom>
      <diagonal/>
    </border>
    <border>
      <left style="thin">
        <color auto="1"/>
      </left>
      <right style="double">
        <color auto="1"/>
      </right>
      <top style="medium">
        <color auto="1"/>
      </top>
      <bottom style="double">
        <color auto="1"/>
      </bottom>
      <diagonal/>
    </border>
    <border>
      <left style="thin">
        <color auto="1"/>
      </left>
      <right style="double">
        <color auto="1"/>
      </right>
      <top style="double">
        <color auto="1"/>
      </top>
      <bottom style="medium">
        <color auto="1"/>
      </bottom>
      <diagonal/>
    </border>
    <border>
      <left style="medium">
        <color auto="1"/>
      </left>
      <right style="medium">
        <color auto="1"/>
      </right>
      <top style="medium">
        <color auto="1"/>
      </top>
      <bottom/>
      <diagonal/>
    </border>
  </borders>
  <cellStyleXfs count="10">
    <xf numFmtId="0" fontId="0" fillId="0" borderId="0">
      <alignment vertical="center"/>
    </xf>
    <xf numFmtId="0" fontId="3" fillId="0" borderId="0">
      <alignment vertical="center"/>
    </xf>
    <xf numFmtId="0" fontId="4" fillId="0" borderId="0"/>
    <xf numFmtId="0" fontId="3" fillId="0" borderId="0"/>
    <xf numFmtId="0" fontId="19" fillId="0" borderId="0">
      <alignment vertical="center"/>
    </xf>
    <xf numFmtId="0" fontId="3" fillId="0" borderId="0">
      <alignment vertical="center"/>
    </xf>
    <xf numFmtId="0" fontId="2" fillId="0" borderId="0">
      <alignment vertical="center"/>
    </xf>
    <xf numFmtId="0" fontId="27" fillId="0" borderId="0"/>
    <xf numFmtId="0" fontId="1" fillId="0" borderId="0">
      <alignment vertical="center"/>
    </xf>
    <xf numFmtId="0" fontId="47" fillId="0" borderId="0" applyNumberFormat="0" applyFill="0" applyBorder="0" applyAlignment="0" applyProtection="0">
      <alignment vertical="center"/>
    </xf>
  </cellStyleXfs>
  <cellXfs count="501">
    <xf numFmtId="0" fontId="0" fillId="0" borderId="0" xfId="0">
      <alignment vertical="center"/>
    </xf>
    <xf numFmtId="0" fontId="0" fillId="3" borderId="1" xfId="0" applyFill="1" applyBorder="1" applyAlignment="1">
      <alignment horizontal="center" vertical="center"/>
    </xf>
    <xf numFmtId="0" fontId="0" fillId="0" borderId="0" xfId="0" applyAlignment="1">
      <alignment horizontal="center" vertical="center"/>
    </xf>
    <xf numFmtId="0" fontId="7" fillId="8" borderId="0" xfId="3" applyFont="1" applyFill="1" applyAlignment="1" applyProtection="1">
      <alignment horizontal="center" vertical="center"/>
      <protection hidden="1"/>
    </xf>
    <xf numFmtId="0" fontId="3" fillId="8" borderId="0" xfId="3" applyFill="1" applyProtection="1">
      <protection hidden="1"/>
    </xf>
    <xf numFmtId="0" fontId="9" fillId="8" borderId="0" xfId="3" applyFont="1" applyFill="1" applyAlignment="1" applyProtection="1">
      <alignment horizontal="center" vertical="center"/>
      <protection hidden="1"/>
    </xf>
    <xf numFmtId="0" fontId="3" fillId="8" borderId="0" xfId="3" applyFill="1" applyAlignment="1" applyProtection="1">
      <alignment vertical="center"/>
      <protection hidden="1"/>
    </xf>
    <xf numFmtId="0" fontId="3" fillId="8" borderId="0" xfId="3" applyFill="1" applyAlignment="1" applyProtection="1">
      <alignment horizontal="center" vertical="center"/>
      <protection hidden="1"/>
    </xf>
    <xf numFmtId="0" fontId="10" fillId="8" borderId="0" xfId="3" applyFont="1" applyFill="1" applyAlignment="1" applyProtection="1">
      <alignment horizontal="left" vertical="center"/>
      <protection hidden="1"/>
    </xf>
    <xf numFmtId="0" fontId="3" fillId="8" borderId="26" xfId="3" applyFill="1" applyBorder="1" applyAlignment="1" applyProtection="1">
      <alignment horizontal="center" vertical="center"/>
      <protection hidden="1"/>
    </xf>
    <xf numFmtId="0" fontId="9" fillId="8" borderId="10" xfId="3" applyFont="1" applyFill="1" applyBorder="1" applyAlignment="1" applyProtection="1">
      <alignment horizontal="center" vertical="center"/>
      <protection hidden="1"/>
    </xf>
    <xf numFmtId="0" fontId="9" fillId="8" borderId="12" xfId="3" applyFont="1" applyFill="1" applyBorder="1" applyAlignment="1" applyProtection="1">
      <alignment horizontal="center" vertical="center"/>
      <protection hidden="1"/>
    </xf>
    <xf numFmtId="58" fontId="11" fillId="8" borderId="0" xfId="3" applyNumberFormat="1" applyFont="1" applyFill="1" applyAlignment="1" applyProtection="1">
      <alignment horizontal="left"/>
      <protection hidden="1"/>
    </xf>
    <xf numFmtId="0" fontId="11" fillId="8" borderId="0" xfId="3" applyFont="1" applyFill="1" applyAlignment="1" applyProtection="1">
      <alignment vertical="center"/>
      <protection hidden="1"/>
    </xf>
    <xf numFmtId="0" fontId="0" fillId="2" borderId="1" xfId="0" applyFill="1" applyBorder="1" applyAlignment="1">
      <alignment horizontal="center" vertical="center"/>
    </xf>
    <xf numFmtId="0" fontId="0" fillId="2" borderId="1" xfId="0" applyFill="1" applyBorder="1">
      <alignment vertical="center"/>
    </xf>
    <xf numFmtId="0" fontId="0" fillId="0" borderId="35" xfId="0" applyBorder="1" applyAlignment="1">
      <alignment horizontal="center" vertical="center"/>
    </xf>
    <xf numFmtId="0" fontId="12" fillId="0" borderId="0" xfId="0" applyFont="1" applyProtection="1">
      <alignment vertical="center"/>
      <protection hidden="1"/>
    </xf>
    <xf numFmtId="0" fontId="13" fillId="0" borderId="0" xfId="0" applyFont="1" applyProtection="1">
      <alignment vertical="center"/>
      <protection hidden="1"/>
    </xf>
    <xf numFmtId="0" fontId="12" fillId="0" borderId="0" xfId="0" applyFont="1" applyAlignment="1" applyProtection="1">
      <alignment horizontal="right" vertical="center"/>
      <protection hidden="1"/>
    </xf>
    <xf numFmtId="0" fontId="12" fillId="0" borderId="0" xfId="0" applyFont="1" applyAlignment="1" applyProtection="1">
      <alignment horizontal="center" vertical="center"/>
      <protection hidden="1"/>
    </xf>
    <xf numFmtId="0" fontId="12" fillId="4" borderId="3" xfId="0" applyFont="1" applyFill="1" applyBorder="1" applyAlignment="1" applyProtection="1">
      <alignment horizontal="center" vertical="center" shrinkToFit="1"/>
      <protection locked="0"/>
    </xf>
    <xf numFmtId="0" fontId="12" fillId="5" borderId="2" xfId="0" applyFont="1" applyFill="1" applyBorder="1" applyProtection="1">
      <alignment vertical="center"/>
      <protection hidden="1"/>
    </xf>
    <xf numFmtId="0" fontId="12" fillId="5" borderId="4" xfId="0" applyFont="1" applyFill="1" applyBorder="1" applyProtection="1">
      <alignment vertical="center"/>
      <protection hidden="1"/>
    </xf>
    <xf numFmtId="0" fontId="16" fillId="0" borderId="0" xfId="0" applyFont="1" applyProtection="1">
      <alignment vertical="center"/>
      <protection hidden="1"/>
    </xf>
    <xf numFmtId="0" fontId="11" fillId="8" borderId="0" xfId="3" applyFont="1" applyFill="1" applyAlignment="1" applyProtection="1">
      <alignment horizontal="center"/>
      <protection hidden="1"/>
    </xf>
    <xf numFmtId="0" fontId="11" fillId="8" borderId="0" xfId="3" applyFont="1" applyFill="1" applyAlignment="1" applyProtection="1">
      <alignment horizontal="left"/>
      <protection hidden="1"/>
    </xf>
    <xf numFmtId="0" fontId="9" fillId="8" borderId="20" xfId="3" applyFont="1" applyFill="1" applyBorder="1" applyAlignment="1" applyProtection="1">
      <alignment horizontal="center" vertical="center"/>
      <protection hidden="1"/>
    </xf>
    <xf numFmtId="0" fontId="0" fillId="0" borderId="0" xfId="0" applyAlignment="1">
      <alignment horizontal="right" vertical="center"/>
    </xf>
    <xf numFmtId="179" fontId="22" fillId="0" borderId="0" xfId="4" applyNumberFormat="1" applyFont="1">
      <alignment vertical="center"/>
    </xf>
    <xf numFmtId="0" fontId="3" fillId="8" borderId="23" xfId="3" applyFill="1" applyBorder="1" applyAlignment="1" applyProtection="1">
      <alignment horizontal="center" vertical="center"/>
      <protection hidden="1"/>
    </xf>
    <xf numFmtId="0" fontId="27" fillId="0" borderId="0" xfId="7" applyAlignment="1" applyProtection="1">
      <alignment vertical="center"/>
      <protection hidden="1"/>
    </xf>
    <xf numFmtId="0" fontId="27" fillId="8" borderId="45" xfId="7" applyFill="1" applyBorder="1" applyAlignment="1" applyProtection="1">
      <alignment vertical="center"/>
      <protection hidden="1"/>
    </xf>
    <xf numFmtId="0" fontId="27" fillId="8" borderId="49" xfId="7" applyFill="1" applyBorder="1" applyAlignment="1" applyProtection="1">
      <alignment horizontal="center" vertical="center"/>
      <protection hidden="1"/>
    </xf>
    <xf numFmtId="0" fontId="27" fillId="0" borderId="75" xfId="7" applyBorder="1" applyAlignment="1" applyProtection="1">
      <alignment vertical="center"/>
      <protection hidden="1"/>
    </xf>
    <xf numFmtId="0" fontId="27" fillId="0" borderId="76" xfId="7" applyBorder="1" applyAlignment="1" applyProtection="1">
      <alignment vertical="center"/>
      <protection hidden="1"/>
    </xf>
    <xf numFmtId="0" fontId="27" fillId="0" borderId="10" xfId="7" applyBorder="1" applyAlignment="1" applyProtection="1">
      <alignment vertical="center" shrinkToFit="1"/>
      <protection hidden="1"/>
    </xf>
    <xf numFmtId="0" fontId="27" fillId="0" borderId="10" xfId="7" applyBorder="1" applyAlignment="1" applyProtection="1">
      <alignment horizontal="center" vertical="center" shrinkToFit="1"/>
      <protection hidden="1"/>
    </xf>
    <xf numFmtId="0" fontId="27" fillId="0" borderId="11" xfId="7" applyBorder="1" applyAlignment="1" applyProtection="1">
      <alignment horizontal="center" vertical="center"/>
      <protection hidden="1"/>
    </xf>
    <xf numFmtId="0" fontId="27" fillId="0" borderId="10" xfId="7" applyBorder="1" applyAlignment="1" applyProtection="1">
      <alignment horizontal="center" vertical="center"/>
      <protection hidden="1"/>
    </xf>
    <xf numFmtId="0" fontId="27" fillId="0" borderId="12" xfId="7" applyBorder="1" applyAlignment="1" applyProtection="1">
      <alignment horizontal="center" vertical="center"/>
      <protection hidden="1"/>
    </xf>
    <xf numFmtId="0" fontId="27" fillId="0" borderId="13" xfId="7" applyBorder="1" applyAlignment="1" applyProtection="1">
      <alignment horizontal="center" vertical="center"/>
      <protection hidden="1"/>
    </xf>
    <xf numFmtId="0" fontId="27" fillId="0" borderId="77" xfId="7" applyBorder="1" applyAlignment="1" applyProtection="1">
      <alignment vertical="center"/>
      <protection hidden="1"/>
    </xf>
    <xf numFmtId="0" fontId="28" fillId="0" borderId="77" xfId="7" applyFont="1" applyBorder="1" applyAlignment="1" applyProtection="1">
      <alignment horizontal="right" vertical="top"/>
      <protection hidden="1"/>
    </xf>
    <xf numFmtId="0" fontId="27" fillId="0" borderId="78" xfId="7" applyBorder="1" applyAlignment="1" applyProtection="1">
      <alignment vertical="center"/>
      <protection hidden="1"/>
    </xf>
    <xf numFmtId="0" fontId="27" fillId="0" borderId="79" xfId="7" applyBorder="1" applyAlignment="1" applyProtection="1">
      <alignment vertical="center"/>
      <protection hidden="1"/>
    </xf>
    <xf numFmtId="0" fontId="28" fillId="0" borderId="0" xfId="7" applyFont="1" applyAlignment="1" applyProtection="1">
      <alignment horizontal="right" vertical="top"/>
      <protection hidden="1"/>
    </xf>
    <xf numFmtId="0" fontId="27" fillId="8" borderId="80" xfId="7" applyFill="1" applyBorder="1" applyAlignment="1" applyProtection="1">
      <alignment vertical="center"/>
      <protection hidden="1"/>
    </xf>
    <xf numFmtId="0" fontId="27" fillId="8" borderId="81" xfId="7" applyFill="1" applyBorder="1" applyAlignment="1" applyProtection="1">
      <alignment horizontal="center" vertical="center"/>
      <protection hidden="1"/>
    </xf>
    <xf numFmtId="0" fontId="27" fillId="0" borderId="80" xfId="7" applyBorder="1" applyAlignment="1" applyProtection="1">
      <alignment vertical="center"/>
      <protection hidden="1"/>
    </xf>
    <xf numFmtId="0" fontId="27" fillId="0" borderId="81" xfId="7" applyBorder="1" applyAlignment="1" applyProtection="1">
      <alignment horizontal="center" vertical="center"/>
      <protection hidden="1"/>
    </xf>
    <xf numFmtId="0" fontId="31" fillId="8" borderId="40" xfId="1" applyFont="1" applyFill="1" applyBorder="1" applyAlignment="1" applyProtection="1">
      <alignment horizontal="right" vertical="center"/>
      <protection hidden="1"/>
    </xf>
    <xf numFmtId="0" fontId="31" fillId="8" borderId="41" xfId="1" applyFont="1" applyFill="1" applyBorder="1" applyAlignment="1" applyProtection="1">
      <alignment horizontal="right" vertical="center" shrinkToFit="1"/>
      <protection hidden="1"/>
    </xf>
    <xf numFmtId="0" fontId="29" fillId="0" borderId="0" xfId="1" applyFont="1" applyProtection="1">
      <alignment vertical="center"/>
      <protection hidden="1"/>
    </xf>
    <xf numFmtId="0" fontId="29" fillId="8" borderId="0" xfId="1" applyFont="1" applyFill="1" applyAlignment="1" applyProtection="1">
      <alignment horizontal="center" vertical="center"/>
      <protection hidden="1"/>
    </xf>
    <xf numFmtId="0" fontId="34" fillId="8" borderId="44" xfId="1" applyFont="1" applyFill="1" applyBorder="1" applyAlignment="1" applyProtection="1">
      <alignment horizontal="left" vertical="top" wrapText="1"/>
      <protection hidden="1"/>
    </xf>
    <xf numFmtId="0" fontId="35" fillId="0" borderId="8" xfId="1" applyFont="1" applyBorder="1" applyAlignment="1" applyProtection="1">
      <alignment horizontal="center" vertical="center" shrinkToFit="1"/>
      <protection hidden="1"/>
    </xf>
    <xf numFmtId="0" fontId="33" fillId="0" borderId="8" xfId="1" applyFont="1" applyBorder="1" applyAlignment="1" applyProtection="1">
      <alignment horizontal="center" vertical="center" shrinkToFit="1"/>
      <protection hidden="1"/>
    </xf>
    <xf numFmtId="0" fontId="35" fillId="0" borderId="1" xfId="1" applyFont="1" applyBorder="1" applyAlignment="1" applyProtection="1">
      <alignment horizontal="center" vertical="center" shrinkToFit="1"/>
      <protection hidden="1"/>
    </xf>
    <xf numFmtId="0" fontId="32" fillId="8" borderId="44" xfId="1" applyFont="1" applyFill="1" applyBorder="1" applyAlignment="1" applyProtection="1">
      <alignment horizontal="left" vertical="center"/>
      <protection hidden="1"/>
    </xf>
    <xf numFmtId="0" fontId="34" fillId="8" borderId="44" xfId="1" applyFont="1" applyFill="1" applyBorder="1" applyAlignment="1" applyProtection="1">
      <alignment horizontal="left" vertical="top"/>
      <protection hidden="1"/>
    </xf>
    <xf numFmtId="0" fontId="33" fillId="8" borderId="44" xfId="1" applyFont="1" applyFill="1" applyBorder="1" applyAlignment="1" applyProtection="1">
      <alignment horizontal="center" vertical="center"/>
      <protection hidden="1"/>
    </xf>
    <xf numFmtId="0" fontId="29" fillId="8" borderId="0" xfId="1" applyFont="1" applyFill="1" applyAlignment="1" applyProtection="1">
      <alignment horizontal="center" vertical="center" shrinkToFit="1"/>
      <protection hidden="1"/>
    </xf>
    <xf numFmtId="0" fontId="29" fillId="0" borderId="0" xfId="1" applyFont="1" applyAlignment="1" applyProtection="1">
      <alignment horizontal="center" vertical="center"/>
      <protection hidden="1"/>
    </xf>
    <xf numFmtId="0" fontId="3" fillId="0" borderId="0" xfId="4" applyFont="1" applyProtection="1">
      <alignment vertical="center"/>
      <protection hidden="1"/>
    </xf>
    <xf numFmtId="0" fontId="24" fillId="0" borderId="0" xfId="4" applyFont="1" applyProtection="1">
      <alignment vertical="center"/>
      <protection hidden="1"/>
    </xf>
    <xf numFmtId="0" fontId="20" fillId="0" borderId="0" xfId="5" applyFont="1" applyAlignment="1" applyProtection="1">
      <alignment vertical="center" shrinkToFit="1"/>
      <protection hidden="1"/>
    </xf>
    <xf numFmtId="0" fontId="36" fillId="0" borderId="0" xfId="6" applyFont="1" applyAlignment="1" applyProtection="1">
      <alignment horizontal="center" vertical="center"/>
      <protection hidden="1"/>
    </xf>
    <xf numFmtId="0" fontId="37" fillId="0" borderId="0" xfId="6" applyFont="1" applyProtection="1">
      <alignment vertical="center"/>
      <protection hidden="1"/>
    </xf>
    <xf numFmtId="0" fontId="38" fillId="0" borderId="0" xfId="6" applyFont="1" applyAlignment="1" applyProtection="1">
      <alignment horizontal="center" vertical="center"/>
      <protection hidden="1"/>
    </xf>
    <xf numFmtId="0" fontId="43" fillId="0" borderId="0" xfId="6" applyFont="1" applyAlignment="1" applyProtection="1">
      <alignment horizontal="right" vertical="center"/>
      <protection hidden="1"/>
    </xf>
    <xf numFmtId="0" fontId="36" fillId="0" borderId="27" xfId="6" applyFont="1" applyBorder="1" applyAlignment="1" applyProtection="1">
      <alignment horizontal="center" vertical="center"/>
      <protection hidden="1"/>
    </xf>
    <xf numFmtId="0" fontId="36" fillId="0" borderId="63" xfId="6" applyFont="1" applyBorder="1" applyAlignment="1" applyProtection="1">
      <alignment horizontal="center" vertical="center"/>
      <protection hidden="1"/>
    </xf>
    <xf numFmtId="0" fontId="37" fillId="0" borderId="68" xfId="6" applyFont="1" applyBorder="1" applyAlignment="1" applyProtection="1">
      <alignment horizontal="center" vertical="center" shrinkToFit="1"/>
      <protection hidden="1"/>
    </xf>
    <xf numFmtId="0" fontId="36" fillId="0" borderId="72" xfId="6" applyFont="1" applyBorder="1" applyAlignment="1" applyProtection="1">
      <alignment horizontal="center" vertical="center"/>
      <protection hidden="1"/>
    </xf>
    <xf numFmtId="0" fontId="36" fillId="0" borderId="46" xfId="6" applyFont="1" applyBorder="1" applyAlignment="1" applyProtection="1">
      <alignment horizontal="center" vertical="center"/>
      <protection hidden="1"/>
    </xf>
    <xf numFmtId="0" fontId="36" fillId="0" borderId="46" xfId="6" applyFont="1" applyBorder="1" applyProtection="1">
      <alignment vertical="center"/>
      <protection hidden="1"/>
    </xf>
    <xf numFmtId="0" fontId="37" fillId="0" borderId="46" xfId="6" applyFont="1" applyBorder="1" applyProtection="1">
      <alignment vertical="center"/>
      <protection hidden="1"/>
    </xf>
    <xf numFmtId="0" fontId="37" fillId="0" borderId="0" xfId="6" applyFont="1" applyAlignment="1" applyProtection="1">
      <alignment horizontal="center" vertical="center" shrinkToFit="1"/>
      <protection hidden="1"/>
    </xf>
    <xf numFmtId="0" fontId="38" fillId="0" borderId="0" xfId="6" applyFont="1" applyProtection="1">
      <alignment vertical="center"/>
      <protection hidden="1"/>
    </xf>
    <xf numFmtId="0" fontId="37" fillId="0" borderId="0" xfId="6" applyFont="1" applyAlignment="1" applyProtection="1">
      <alignment horizontal="center" vertical="center"/>
      <protection hidden="1"/>
    </xf>
    <xf numFmtId="0" fontId="36" fillId="0" borderId="0" xfId="6" applyFont="1" applyProtection="1">
      <alignment vertical="center"/>
      <protection hidden="1"/>
    </xf>
    <xf numFmtId="0" fontId="27" fillId="0" borderId="11" xfId="7" applyBorder="1" applyAlignment="1" applyProtection="1">
      <alignment horizontal="center" vertical="center" shrinkToFit="1"/>
      <protection locked="0" hidden="1"/>
    </xf>
    <xf numFmtId="0" fontId="32" fillId="8" borderId="83" xfId="1" applyFont="1" applyFill="1" applyBorder="1" applyAlignment="1" applyProtection="1">
      <alignment horizontal="center" vertical="center" shrinkToFit="1"/>
      <protection locked="0" hidden="1"/>
    </xf>
    <xf numFmtId="0" fontId="14" fillId="12" borderId="0" xfId="0" applyFont="1" applyFill="1" applyAlignment="1" applyProtection="1">
      <alignment horizontal="center" vertical="center"/>
      <protection hidden="1"/>
    </xf>
    <xf numFmtId="0" fontId="29" fillId="8" borderId="0" xfId="1" applyFont="1" applyFill="1" applyAlignment="1" applyProtection="1">
      <alignment horizontal="left" vertical="center" shrinkToFit="1"/>
      <protection hidden="1"/>
    </xf>
    <xf numFmtId="0" fontId="33" fillId="0" borderId="1" xfId="1" applyFont="1" applyBorder="1" applyAlignment="1" applyProtection="1">
      <alignment horizontal="left" vertical="center" indent="1" shrinkToFit="1"/>
      <protection hidden="1"/>
    </xf>
    <xf numFmtId="0" fontId="14" fillId="0" borderId="0" xfId="0" applyFont="1" applyProtection="1">
      <alignment vertical="center"/>
      <protection hidden="1"/>
    </xf>
    <xf numFmtId="0" fontId="14" fillId="0" borderId="0" xfId="0" applyFont="1" applyAlignment="1" applyProtection="1">
      <alignment horizontal="center" vertical="center"/>
      <protection hidden="1"/>
    </xf>
    <xf numFmtId="0" fontId="14" fillId="0" borderId="0" xfId="0" applyFont="1" applyAlignment="1" applyProtection="1">
      <alignment horizontal="center" vertical="center" wrapText="1"/>
      <protection hidden="1"/>
    </xf>
    <xf numFmtId="176" fontId="14" fillId="0" borderId="0" xfId="0" applyNumberFormat="1" applyFont="1" applyAlignment="1" applyProtection="1">
      <alignment horizontal="center" vertical="center"/>
      <protection hidden="1"/>
    </xf>
    <xf numFmtId="0" fontId="0" fillId="0" borderId="0" xfId="0" applyProtection="1">
      <alignment vertical="center"/>
      <protection hidden="1"/>
    </xf>
    <xf numFmtId="0" fontId="48" fillId="0" borderId="0" xfId="0" applyFont="1" applyProtection="1">
      <alignment vertical="center"/>
      <protection hidden="1"/>
    </xf>
    <xf numFmtId="0" fontId="50" fillId="8" borderId="0" xfId="8" applyFont="1" applyFill="1" applyProtection="1">
      <alignment vertical="center"/>
      <protection hidden="1"/>
    </xf>
    <xf numFmtId="0" fontId="50" fillId="8" borderId="75" xfId="8" applyFont="1" applyFill="1" applyBorder="1" applyProtection="1">
      <alignment vertical="center"/>
      <protection hidden="1"/>
    </xf>
    <xf numFmtId="0" fontId="50" fillId="8" borderId="76" xfId="8" applyFont="1" applyFill="1" applyBorder="1" applyProtection="1">
      <alignment vertical="center"/>
      <protection hidden="1"/>
    </xf>
    <xf numFmtId="0" fontId="50" fillId="0" borderId="0" xfId="8" applyFont="1" applyProtection="1">
      <alignment vertical="center"/>
      <protection hidden="1"/>
    </xf>
    <xf numFmtId="0" fontId="50" fillId="8" borderId="1" xfId="8" applyFont="1" applyFill="1" applyBorder="1" applyAlignment="1" applyProtection="1">
      <alignment horizontal="center" vertical="center" shrinkToFit="1"/>
      <protection hidden="1"/>
    </xf>
    <xf numFmtId="0" fontId="50" fillId="8" borderId="84" xfId="8" applyFont="1" applyFill="1" applyBorder="1" applyProtection="1">
      <alignment vertical="center"/>
      <protection hidden="1"/>
    </xf>
    <xf numFmtId="0" fontId="50" fillId="8" borderId="85" xfId="8" applyFont="1" applyFill="1" applyBorder="1" applyProtection="1">
      <alignment vertical="center"/>
      <protection hidden="1"/>
    </xf>
    <xf numFmtId="0" fontId="50" fillId="8" borderId="86" xfId="8" applyFont="1" applyFill="1" applyBorder="1" applyProtection="1">
      <alignment vertical="center"/>
      <protection hidden="1"/>
    </xf>
    <xf numFmtId="0" fontId="50" fillId="8" borderId="77" xfId="8" applyFont="1" applyFill="1" applyBorder="1" applyProtection="1">
      <alignment vertical="center"/>
      <protection hidden="1"/>
    </xf>
    <xf numFmtId="0" fontId="50" fillId="8" borderId="78" xfId="8" applyFont="1" applyFill="1" applyBorder="1" applyProtection="1">
      <alignment vertical="center"/>
      <protection hidden="1"/>
    </xf>
    <xf numFmtId="0" fontId="50" fillId="8" borderId="79" xfId="8" applyFont="1" applyFill="1" applyBorder="1" applyProtection="1">
      <alignment vertical="center"/>
      <protection hidden="1"/>
    </xf>
    <xf numFmtId="0" fontId="52" fillId="0" borderId="0" xfId="4" applyFont="1" applyProtection="1">
      <alignment vertical="center"/>
      <protection hidden="1"/>
    </xf>
    <xf numFmtId="0" fontId="53" fillId="0" borderId="0" xfId="4" applyFont="1" applyProtection="1">
      <alignment vertical="center"/>
      <protection hidden="1"/>
    </xf>
    <xf numFmtId="0" fontId="54" fillId="0" borderId="0" xfId="4" applyFont="1" applyAlignment="1" applyProtection="1">
      <alignment vertical="center" shrinkToFit="1"/>
      <protection hidden="1"/>
    </xf>
    <xf numFmtId="0" fontId="11" fillId="0" borderId="0" xfId="4" applyFont="1" applyProtection="1">
      <alignment vertical="center"/>
      <protection hidden="1"/>
    </xf>
    <xf numFmtId="0" fontId="20" fillId="0" borderId="0" xfId="4" applyFont="1" applyProtection="1">
      <alignment vertical="center"/>
      <protection hidden="1"/>
    </xf>
    <xf numFmtId="0" fontId="3" fillId="0" borderId="50" xfId="4" applyFont="1" applyBorder="1" applyProtection="1">
      <alignment vertical="center"/>
      <protection hidden="1"/>
    </xf>
    <xf numFmtId="0" fontId="53" fillId="8" borderId="43" xfId="4" applyFont="1" applyFill="1" applyBorder="1" applyAlignment="1" applyProtection="1">
      <alignment horizontal="center" vertical="center" shrinkToFit="1"/>
      <protection hidden="1"/>
    </xf>
    <xf numFmtId="0" fontId="11" fillId="0" borderId="0" xfId="4" applyFont="1" applyAlignment="1" applyProtection="1">
      <protection hidden="1"/>
    </xf>
    <xf numFmtId="0" fontId="53" fillId="0" borderId="0" xfId="4" applyFont="1" applyAlignment="1" applyProtection="1">
      <protection hidden="1"/>
    </xf>
    <xf numFmtId="0" fontId="55" fillId="0" borderId="0" xfId="4" applyFont="1" applyAlignment="1" applyProtection="1">
      <alignment horizontal="right" vertical="center"/>
      <protection hidden="1"/>
    </xf>
    <xf numFmtId="0" fontId="0" fillId="0" borderId="0" xfId="0" quotePrefix="1" applyAlignment="1">
      <alignment horizontal="center" vertical="center"/>
    </xf>
    <xf numFmtId="0" fontId="36" fillId="0" borderId="32" xfId="6" applyFont="1" applyBorder="1" applyAlignment="1" applyProtection="1">
      <alignment horizontal="center" vertical="center"/>
      <protection hidden="1"/>
    </xf>
    <xf numFmtId="0" fontId="36" fillId="0" borderId="52" xfId="6" applyFont="1" applyBorder="1" applyAlignment="1" applyProtection="1">
      <alignment horizontal="center" vertical="center"/>
      <protection hidden="1"/>
    </xf>
    <xf numFmtId="0" fontId="40" fillId="0" borderId="45" xfId="6" applyFont="1" applyBorder="1" applyProtection="1">
      <alignment vertical="center"/>
      <protection hidden="1"/>
    </xf>
    <xf numFmtId="0" fontId="40" fillId="0" borderId="95" xfId="6" applyFont="1" applyBorder="1" applyAlignment="1" applyProtection="1">
      <alignment horizontal="center" vertical="center"/>
      <protection hidden="1"/>
    </xf>
    <xf numFmtId="0" fontId="42" fillId="0" borderId="33" xfId="6" applyFont="1" applyBorder="1" applyAlignment="1" applyProtection="1">
      <alignment horizontal="center" vertical="center" wrapText="1"/>
      <protection hidden="1"/>
    </xf>
    <xf numFmtId="0" fontId="56" fillId="0" borderId="61" xfId="6" applyFont="1" applyBorder="1" applyAlignment="1" applyProtection="1">
      <alignment horizontal="center" vertical="center"/>
      <protection hidden="1"/>
    </xf>
    <xf numFmtId="0" fontId="14" fillId="13" borderId="0" xfId="0" applyFont="1" applyFill="1" applyAlignment="1" applyProtection="1">
      <alignment horizontal="left" vertical="center" indent="1" shrinkToFit="1"/>
      <protection hidden="1"/>
    </xf>
    <xf numFmtId="49" fontId="14" fillId="13" borderId="0" xfId="0" applyNumberFormat="1" applyFont="1" applyFill="1" applyAlignment="1" applyProtection="1">
      <alignment horizontal="center" vertical="center" shrinkToFit="1"/>
      <protection hidden="1"/>
    </xf>
    <xf numFmtId="0" fontId="14" fillId="13" borderId="0" xfId="0" applyFont="1" applyFill="1" applyAlignment="1" applyProtection="1">
      <alignment horizontal="center" vertical="center" shrinkToFit="1"/>
      <protection hidden="1"/>
    </xf>
    <xf numFmtId="0" fontId="14" fillId="14" borderId="0" xfId="0" applyFont="1" applyFill="1" applyAlignment="1" applyProtection="1">
      <alignment horizontal="left" vertical="center" indent="1" shrinkToFit="1"/>
      <protection hidden="1"/>
    </xf>
    <xf numFmtId="0" fontId="5" fillId="6" borderId="37" xfId="0" applyFont="1" applyFill="1" applyBorder="1" applyAlignment="1" applyProtection="1">
      <alignment horizontal="center" vertical="center"/>
      <protection locked="0"/>
    </xf>
    <xf numFmtId="0" fontId="5" fillId="6" borderId="38" xfId="0" applyFont="1" applyFill="1" applyBorder="1" applyAlignment="1" applyProtection="1">
      <alignment horizontal="center" vertical="center"/>
      <protection locked="0"/>
    </xf>
    <xf numFmtId="0" fontId="14" fillId="9" borderId="1" xfId="0" applyFont="1" applyFill="1" applyBorder="1" applyAlignment="1" applyProtection="1">
      <alignment horizontal="center" vertical="center" shrinkToFit="1"/>
      <protection hidden="1"/>
    </xf>
    <xf numFmtId="49" fontId="5" fillId="6" borderId="1" xfId="0" applyNumberFormat="1" applyFont="1" applyFill="1" applyBorder="1" applyAlignment="1" applyProtection="1">
      <alignment horizontal="center" vertical="center" shrinkToFit="1"/>
      <protection locked="0"/>
    </xf>
    <xf numFmtId="0" fontId="14" fillId="9" borderId="2" xfId="0" applyFont="1" applyFill="1" applyBorder="1" applyAlignment="1" applyProtection="1">
      <alignment horizontal="center" vertical="center" shrinkToFit="1"/>
      <protection hidden="1"/>
    </xf>
    <xf numFmtId="0" fontId="14" fillId="9" borderId="6" xfId="0" applyFont="1" applyFill="1" applyBorder="1" applyAlignment="1" applyProtection="1">
      <alignment horizontal="center" vertical="center" shrinkToFit="1"/>
      <protection hidden="1"/>
    </xf>
    <xf numFmtId="0" fontId="14" fillId="9" borderId="4" xfId="0" applyFont="1" applyFill="1" applyBorder="1" applyAlignment="1" applyProtection="1">
      <alignment horizontal="center" vertical="center" shrinkToFit="1"/>
      <protection hidden="1"/>
    </xf>
    <xf numFmtId="0" fontId="5" fillId="6" borderId="1" xfId="0" applyFont="1" applyFill="1" applyBorder="1" applyAlignment="1" applyProtection="1">
      <alignment horizontal="left" vertical="center" indent="1" shrinkToFit="1"/>
      <protection locked="0"/>
    </xf>
    <xf numFmtId="0" fontId="5" fillId="6" borderId="2" xfId="0" applyFont="1" applyFill="1" applyBorder="1" applyAlignment="1" applyProtection="1">
      <alignment horizontal="left" vertical="center" indent="1" shrinkToFit="1"/>
      <protection locked="0"/>
    </xf>
    <xf numFmtId="0" fontId="5" fillId="6" borderId="6" xfId="0" applyFont="1" applyFill="1" applyBorder="1" applyAlignment="1" applyProtection="1">
      <alignment horizontal="left" vertical="center" indent="1" shrinkToFit="1"/>
      <protection locked="0"/>
    </xf>
    <xf numFmtId="0" fontId="5" fillId="6" borderId="4" xfId="0" applyFont="1" applyFill="1" applyBorder="1" applyAlignment="1" applyProtection="1">
      <alignment horizontal="left" vertical="center" indent="1" shrinkToFit="1"/>
      <protection locked="0"/>
    </xf>
    <xf numFmtId="179" fontId="21" fillId="5" borderId="2" xfId="0" applyNumberFormat="1" applyFont="1" applyFill="1" applyBorder="1" applyAlignment="1" applyProtection="1">
      <alignment horizontal="center" vertical="center"/>
      <protection hidden="1"/>
    </xf>
    <xf numFmtId="179" fontId="21" fillId="5" borderId="6" xfId="0" applyNumberFormat="1" applyFont="1" applyFill="1" applyBorder="1" applyAlignment="1" applyProtection="1">
      <alignment horizontal="center" vertical="center"/>
      <protection hidden="1"/>
    </xf>
    <xf numFmtId="179" fontId="21" fillId="5" borderId="4" xfId="0" applyNumberFormat="1" applyFont="1" applyFill="1" applyBorder="1" applyAlignment="1" applyProtection="1">
      <alignment horizontal="center" vertical="center"/>
      <protection hidden="1"/>
    </xf>
    <xf numFmtId="0" fontId="14" fillId="9" borderId="2" xfId="0" applyFont="1" applyFill="1" applyBorder="1" applyAlignment="1" applyProtection="1">
      <alignment horizontal="center" vertical="center"/>
      <protection hidden="1"/>
    </xf>
    <xf numFmtId="0" fontId="14" fillId="9" borderId="6" xfId="0" applyFont="1" applyFill="1" applyBorder="1" applyAlignment="1" applyProtection="1">
      <alignment horizontal="center" vertical="center"/>
      <protection hidden="1"/>
    </xf>
    <xf numFmtId="0" fontId="14" fillId="9" borderId="4" xfId="0" applyFont="1" applyFill="1" applyBorder="1" applyAlignment="1" applyProtection="1">
      <alignment horizontal="center" vertical="center"/>
      <protection hidden="1"/>
    </xf>
    <xf numFmtId="0" fontId="46" fillId="16" borderId="2" xfId="0" applyFont="1" applyFill="1" applyBorder="1" applyAlignment="1" applyProtection="1">
      <alignment horizontal="left" vertical="center" indent="1" shrinkToFit="1"/>
      <protection locked="0"/>
    </xf>
    <xf numFmtId="0" fontId="46" fillId="16" borderId="6" xfId="0" applyFont="1" applyFill="1" applyBorder="1" applyAlignment="1" applyProtection="1">
      <alignment horizontal="left" vertical="center" indent="1" shrinkToFit="1"/>
      <protection locked="0"/>
    </xf>
    <xf numFmtId="0" fontId="46" fillId="16" borderId="4" xfId="0" applyFont="1" applyFill="1" applyBorder="1" applyAlignment="1" applyProtection="1">
      <alignment horizontal="left" vertical="center" indent="1" shrinkToFit="1"/>
      <protection locked="0"/>
    </xf>
    <xf numFmtId="0" fontId="14" fillId="15" borderId="2" xfId="0" applyFont="1" applyFill="1" applyBorder="1" applyAlignment="1" applyProtection="1">
      <alignment horizontal="left" vertical="center" indent="1" shrinkToFit="1"/>
      <protection locked="0"/>
    </xf>
    <xf numFmtId="0" fontId="14" fillId="15" borderId="6" xfId="0" applyFont="1" applyFill="1" applyBorder="1" applyAlignment="1" applyProtection="1">
      <alignment horizontal="left" vertical="center" indent="1" shrinkToFit="1"/>
      <protection locked="0"/>
    </xf>
    <xf numFmtId="0" fontId="14" fillId="15" borderId="4" xfId="0" applyFont="1" applyFill="1" applyBorder="1" applyAlignment="1" applyProtection="1">
      <alignment horizontal="left" vertical="center" indent="1" shrinkToFit="1"/>
      <protection locked="0"/>
    </xf>
    <xf numFmtId="49" fontId="14" fillId="15" borderId="1" xfId="0" applyNumberFormat="1" applyFont="1" applyFill="1" applyBorder="1" applyAlignment="1" applyProtection="1">
      <alignment horizontal="center" vertical="center" shrinkToFit="1"/>
      <protection locked="0"/>
    </xf>
    <xf numFmtId="0" fontId="15" fillId="10" borderId="1" xfId="0" applyFont="1" applyFill="1" applyBorder="1" applyAlignment="1" applyProtection="1">
      <alignment horizontal="center" vertical="center" shrinkToFit="1"/>
      <protection hidden="1"/>
    </xf>
    <xf numFmtId="0" fontId="21" fillId="11" borderId="2" xfId="0" applyFont="1" applyFill="1" applyBorder="1" applyAlignment="1" applyProtection="1">
      <alignment horizontal="center" vertical="center" shrinkToFit="1"/>
      <protection hidden="1"/>
    </xf>
    <xf numFmtId="0" fontId="21" fillId="11" borderId="6" xfId="0" applyFont="1" applyFill="1" applyBorder="1" applyAlignment="1" applyProtection="1">
      <alignment horizontal="center" vertical="center" shrinkToFit="1"/>
      <protection hidden="1"/>
    </xf>
    <xf numFmtId="0" fontId="21" fillId="11" borderId="4" xfId="0" applyFont="1" applyFill="1" applyBorder="1" applyAlignment="1" applyProtection="1">
      <alignment horizontal="center" vertical="center" shrinkToFit="1"/>
      <protection hidden="1"/>
    </xf>
    <xf numFmtId="0" fontId="5" fillId="6" borderId="1" xfId="0" applyFont="1" applyFill="1" applyBorder="1" applyAlignment="1" applyProtection="1">
      <alignment horizontal="center" vertical="center"/>
      <protection locked="0"/>
    </xf>
    <xf numFmtId="0" fontId="14" fillId="9" borderId="1" xfId="0" applyFont="1" applyFill="1" applyBorder="1" applyAlignment="1" applyProtection="1">
      <alignment horizontal="center" vertical="center"/>
      <protection hidden="1"/>
    </xf>
    <xf numFmtId="0" fontId="14" fillId="15" borderId="1" xfId="0" applyFont="1" applyFill="1" applyBorder="1" applyAlignment="1" applyProtection="1">
      <alignment horizontal="center" vertical="center" shrinkToFit="1"/>
      <protection locked="0"/>
    </xf>
    <xf numFmtId="0" fontId="14" fillId="15" borderId="1" xfId="0" applyFont="1" applyFill="1" applyBorder="1" applyAlignment="1" applyProtection="1">
      <alignment horizontal="left" vertical="center" indent="1" shrinkToFit="1"/>
      <protection locked="0"/>
    </xf>
    <xf numFmtId="0" fontId="47" fillId="15" borderId="1" xfId="9" applyFill="1" applyBorder="1" applyAlignment="1" applyProtection="1">
      <alignment horizontal="left" vertical="center" indent="1" shrinkToFit="1"/>
      <protection locked="0"/>
    </xf>
    <xf numFmtId="0" fontId="46" fillId="15" borderId="1" xfId="0" applyFont="1" applyFill="1" applyBorder="1" applyAlignment="1" applyProtection="1">
      <alignment horizontal="left" vertical="center" indent="1" shrinkToFit="1"/>
      <protection locked="0"/>
    </xf>
    <xf numFmtId="49" fontId="5" fillId="15" borderId="1" xfId="0" applyNumberFormat="1" applyFont="1" applyFill="1" applyBorder="1" applyAlignment="1" applyProtection="1">
      <alignment horizontal="center" vertical="center" shrinkToFit="1"/>
      <protection locked="0"/>
    </xf>
    <xf numFmtId="49" fontId="5" fillId="6" borderId="1" xfId="0" quotePrefix="1" applyNumberFormat="1" applyFont="1" applyFill="1" applyBorder="1" applyAlignment="1" applyProtection="1">
      <alignment horizontal="center" vertical="center" shrinkToFit="1"/>
      <protection locked="0"/>
    </xf>
    <xf numFmtId="0" fontId="46" fillId="15" borderId="1" xfId="0" applyFont="1" applyFill="1" applyBorder="1" applyAlignment="1" applyProtection="1">
      <alignment horizontal="center" vertical="center" shrinkToFit="1"/>
      <protection locked="0"/>
    </xf>
    <xf numFmtId="180" fontId="46" fillId="15" borderId="1" xfId="0" applyNumberFormat="1" applyFont="1" applyFill="1" applyBorder="1" applyAlignment="1" applyProtection="1">
      <alignment horizontal="center" vertical="center" shrinkToFit="1"/>
      <protection locked="0"/>
    </xf>
    <xf numFmtId="0" fontId="5" fillId="15" borderId="1" xfId="0" applyFont="1" applyFill="1" applyBorder="1" applyAlignment="1" applyProtection="1">
      <alignment horizontal="center" vertical="center" shrinkToFit="1"/>
      <protection locked="0"/>
    </xf>
    <xf numFmtId="0" fontId="5" fillId="6" borderId="2" xfId="0" applyFont="1" applyFill="1" applyBorder="1" applyAlignment="1" applyProtection="1">
      <alignment horizontal="center" vertical="center" shrinkToFit="1"/>
      <protection locked="0"/>
    </xf>
    <xf numFmtId="0" fontId="5" fillId="6" borderId="6" xfId="0" applyFont="1" applyFill="1" applyBorder="1" applyAlignment="1" applyProtection="1">
      <alignment horizontal="center" vertical="center" shrinkToFit="1"/>
      <protection locked="0"/>
    </xf>
    <xf numFmtId="0" fontId="5" fillId="6" borderId="4" xfId="0" applyFont="1" applyFill="1" applyBorder="1" applyAlignment="1" applyProtection="1">
      <alignment horizontal="center" vertical="center" shrinkToFit="1"/>
      <protection locked="0"/>
    </xf>
    <xf numFmtId="0" fontId="5" fillId="6" borderId="1" xfId="0" applyFont="1" applyFill="1" applyBorder="1" applyAlignment="1" applyProtection="1">
      <alignment horizontal="center" vertical="center" shrinkToFit="1"/>
      <protection locked="0"/>
    </xf>
    <xf numFmtId="0" fontId="5" fillId="6" borderId="3" xfId="0" applyFont="1" applyFill="1" applyBorder="1" applyAlignment="1" applyProtection="1">
      <alignment horizontal="left" vertical="center" indent="1" shrinkToFit="1"/>
      <protection locked="0"/>
    </xf>
    <xf numFmtId="0" fontId="5" fillId="7" borderId="1" xfId="0" applyFont="1" applyFill="1" applyBorder="1" applyAlignment="1" applyProtection="1">
      <alignment horizontal="center" vertical="center" shrinkToFit="1"/>
      <protection locked="0"/>
    </xf>
    <xf numFmtId="178" fontId="5" fillId="6" borderId="1" xfId="0" applyNumberFormat="1" applyFont="1" applyFill="1" applyBorder="1" applyAlignment="1" applyProtection="1">
      <alignment horizontal="center" vertical="center" shrinkToFit="1"/>
      <protection locked="0"/>
    </xf>
    <xf numFmtId="0" fontId="5" fillId="7" borderId="1" xfId="0" applyFont="1" applyFill="1" applyBorder="1" applyAlignment="1" applyProtection="1">
      <alignment horizontal="left" vertical="center" indent="1" shrinkToFit="1"/>
      <protection locked="0"/>
    </xf>
    <xf numFmtId="0" fontId="14" fillId="9" borderId="2" xfId="0" applyFont="1" applyFill="1" applyBorder="1" applyAlignment="1" applyProtection="1">
      <alignment horizontal="center" vertical="center" wrapText="1"/>
      <protection hidden="1"/>
    </xf>
    <xf numFmtId="0" fontId="14" fillId="9" borderId="3" xfId="0" applyFont="1" applyFill="1" applyBorder="1" applyAlignment="1" applyProtection="1">
      <alignment horizontal="center" vertical="center"/>
      <protection hidden="1"/>
    </xf>
    <xf numFmtId="0" fontId="14" fillId="9" borderId="5" xfId="0" applyFont="1" applyFill="1" applyBorder="1" applyAlignment="1" applyProtection="1">
      <alignment horizontal="center" vertical="center"/>
      <protection hidden="1"/>
    </xf>
    <xf numFmtId="177" fontId="12" fillId="6" borderId="2" xfId="0" applyNumberFormat="1" applyFont="1" applyFill="1" applyBorder="1" applyAlignment="1">
      <alignment horizontal="center" vertical="center" shrinkToFit="1"/>
    </xf>
    <xf numFmtId="177" fontId="12" fillId="6" borderId="4" xfId="0" applyNumberFormat="1" applyFont="1" applyFill="1" applyBorder="1" applyAlignment="1">
      <alignment horizontal="center" vertical="center" shrinkToFit="1"/>
    </xf>
    <xf numFmtId="0" fontId="49" fillId="9" borderId="39" xfId="0" applyFont="1" applyFill="1" applyBorder="1" applyAlignment="1" applyProtection="1">
      <alignment horizontal="center" vertical="center" shrinkToFit="1"/>
      <protection hidden="1"/>
    </xf>
    <xf numFmtId="0" fontId="49" fillId="9" borderId="40" xfId="0" applyFont="1" applyFill="1" applyBorder="1" applyAlignment="1" applyProtection="1">
      <alignment horizontal="center" vertical="center" shrinkToFit="1"/>
      <protection hidden="1"/>
    </xf>
    <xf numFmtId="0" fontId="49" fillId="9" borderId="41" xfId="0" applyFont="1" applyFill="1" applyBorder="1" applyAlignment="1" applyProtection="1">
      <alignment horizontal="center" vertical="center" shrinkToFit="1"/>
      <protection hidden="1"/>
    </xf>
    <xf numFmtId="0" fontId="49" fillId="9" borderId="31" xfId="0" applyFont="1" applyFill="1" applyBorder="1" applyAlignment="1" applyProtection="1">
      <alignment horizontal="center" vertical="center" shrinkToFit="1"/>
      <protection hidden="1"/>
    </xf>
    <xf numFmtId="0" fontId="49" fillId="9" borderId="9" xfId="0" applyFont="1" applyFill="1" applyBorder="1" applyAlignment="1" applyProtection="1">
      <alignment horizontal="center" vertical="center" shrinkToFit="1"/>
      <protection hidden="1"/>
    </xf>
    <xf numFmtId="0" fontId="49" fillId="9" borderId="42" xfId="0" applyFont="1" applyFill="1" applyBorder="1" applyAlignment="1" applyProtection="1">
      <alignment horizontal="center" vertical="center" shrinkToFit="1"/>
      <protection hidden="1"/>
    </xf>
    <xf numFmtId="0" fontId="14" fillId="9" borderId="3" xfId="0" applyFont="1" applyFill="1" applyBorder="1" applyAlignment="1" applyProtection="1">
      <alignment horizontal="center" vertical="center" shrinkToFit="1"/>
      <protection hidden="1"/>
    </xf>
    <xf numFmtId="0" fontId="14" fillId="9" borderId="37" xfId="0" applyFont="1" applyFill="1" applyBorder="1" applyAlignment="1" applyProtection="1">
      <alignment horizontal="center" vertical="center" shrinkToFit="1"/>
      <protection hidden="1"/>
    </xf>
    <xf numFmtId="0" fontId="5" fillId="6" borderId="3" xfId="0" applyFont="1" applyFill="1" applyBorder="1" applyAlignment="1" applyProtection="1">
      <alignment horizontal="center" vertical="center"/>
      <protection hidden="1"/>
    </xf>
    <xf numFmtId="0" fontId="5" fillId="6" borderId="37" xfId="0" applyFont="1" applyFill="1" applyBorder="1" applyAlignment="1" applyProtection="1">
      <alignment horizontal="center" vertical="center"/>
      <protection hidden="1"/>
    </xf>
    <xf numFmtId="0" fontId="14" fillId="9" borderId="1" xfId="0" applyFont="1" applyFill="1" applyBorder="1" applyAlignment="1" applyProtection="1">
      <alignment horizontal="center" vertical="center" wrapText="1" shrinkToFit="1"/>
      <protection hidden="1"/>
    </xf>
    <xf numFmtId="49" fontId="5" fillId="7" borderId="2" xfId="0" applyNumberFormat="1" applyFont="1" applyFill="1" applyBorder="1" applyAlignment="1" applyProtection="1">
      <alignment horizontal="center" vertical="center" shrinkToFit="1"/>
      <protection locked="0"/>
    </xf>
    <xf numFmtId="49" fontId="5" fillId="7" borderId="6" xfId="0" applyNumberFormat="1" applyFont="1" applyFill="1" applyBorder="1" applyAlignment="1" applyProtection="1">
      <alignment horizontal="center" vertical="center" shrinkToFit="1"/>
      <protection locked="0"/>
    </xf>
    <xf numFmtId="49" fontId="5" fillId="7" borderId="4" xfId="0" applyNumberFormat="1" applyFont="1" applyFill="1" applyBorder="1" applyAlignment="1" applyProtection="1">
      <alignment horizontal="center" vertical="center" shrinkToFit="1"/>
      <protection locked="0"/>
    </xf>
    <xf numFmtId="0" fontId="14" fillId="9" borderId="5" xfId="0" applyFont="1" applyFill="1" applyBorder="1" applyAlignment="1" applyProtection="1">
      <alignment horizontal="center" vertical="center" shrinkToFit="1"/>
      <protection hidden="1"/>
    </xf>
    <xf numFmtId="0" fontId="14" fillId="9" borderId="38" xfId="0" applyFont="1" applyFill="1" applyBorder="1" applyAlignment="1" applyProtection="1">
      <alignment horizontal="center" vertical="center" shrinkToFit="1"/>
      <protection hidden="1"/>
    </xf>
    <xf numFmtId="0" fontId="14" fillId="9" borderId="2" xfId="0" applyFont="1" applyFill="1" applyBorder="1" applyAlignment="1" applyProtection="1">
      <alignment horizontal="center" vertical="center" wrapText="1" shrinkToFit="1"/>
      <protection hidden="1"/>
    </xf>
    <xf numFmtId="0" fontId="15" fillId="17" borderId="2" xfId="0" applyFont="1" applyFill="1" applyBorder="1" applyAlignment="1" applyProtection="1">
      <alignment horizontal="center" vertical="center" shrinkToFit="1"/>
      <protection hidden="1"/>
    </xf>
    <xf numFmtId="0" fontId="15" fillId="17" borderId="6" xfId="0" applyFont="1" applyFill="1" applyBorder="1" applyAlignment="1" applyProtection="1">
      <alignment horizontal="center" vertical="center" shrinkToFit="1"/>
      <protection hidden="1"/>
    </xf>
    <xf numFmtId="0" fontId="15" fillId="17" borderId="4" xfId="0" applyFont="1" applyFill="1" applyBorder="1" applyAlignment="1" applyProtection="1">
      <alignment horizontal="center" vertical="center" shrinkToFit="1"/>
      <protection hidden="1"/>
    </xf>
    <xf numFmtId="0" fontId="14" fillId="9" borderId="1" xfId="0" applyFont="1" applyFill="1" applyBorder="1" applyAlignment="1" applyProtection="1">
      <alignment horizontal="center" vertical="center" wrapText="1"/>
      <protection hidden="1"/>
    </xf>
    <xf numFmtId="0" fontId="14" fillId="16" borderId="2" xfId="0" applyFont="1" applyFill="1" applyBorder="1" applyAlignment="1" applyProtection="1">
      <alignment horizontal="left" vertical="center" indent="1" shrinkToFit="1"/>
      <protection locked="0"/>
    </xf>
    <xf numFmtId="0" fontId="14" fillId="16" borderId="6" xfId="0" applyFont="1" applyFill="1" applyBorder="1" applyAlignment="1" applyProtection="1">
      <alignment horizontal="left" vertical="center" indent="1" shrinkToFit="1"/>
      <protection locked="0"/>
    </xf>
    <xf numFmtId="180" fontId="5" fillId="6" borderId="1" xfId="0" applyNumberFormat="1" applyFont="1" applyFill="1" applyBorder="1" applyAlignment="1" applyProtection="1">
      <alignment horizontal="center" vertical="center" shrinkToFit="1"/>
      <protection locked="0"/>
    </xf>
    <xf numFmtId="0" fontId="3" fillId="0" borderId="0" xfId="4" applyFont="1" applyAlignment="1" applyProtection="1">
      <alignment horizontal="center" vertical="center"/>
      <protection hidden="1"/>
    </xf>
    <xf numFmtId="179" fontId="3" fillId="0" borderId="0" xfId="4" applyNumberFormat="1" applyFont="1" applyAlignment="1" applyProtection="1">
      <alignment horizontal="right" vertical="center"/>
      <protection hidden="1"/>
    </xf>
    <xf numFmtId="0" fontId="24" fillId="0" borderId="0" xfId="4" applyFont="1" applyAlignment="1" applyProtection="1">
      <alignment horizontal="center" vertical="center" shrinkToFit="1"/>
      <protection hidden="1"/>
    </xf>
    <xf numFmtId="0" fontId="53" fillId="0" borderId="0" xfId="4" applyFont="1" applyAlignment="1" applyProtection="1">
      <alignment horizontal="center" vertical="top"/>
      <protection hidden="1"/>
    </xf>
    <xf numFmtId="0" fontId="7" fillId="0" borderId="39" xfId="4" applyFont="1" applyBorder="1" applyAlignment="1" applyProtection="1">
      <alignment horizontal="center" vertical="center"/>
      <protection hidden="1"/>
    </xf>
    <xf numFmtId="0" fontId="7" fillId="0" borderId="40" xfId="4" applyFont="1" applyBorder="1" applyAlignment="1" applyProtection="1">
      <alignment horizontal="center" vertical="center"/>
      <protection hidden="1"/>
    </xf>
    <xf numFmtId="0" fontId="7" fillId="0" borderId="41" xfId="4" applyFont="1" applyBorder="1" applyAlignment="1" applyProtection="1">
      <alignment horizontal="center" vertical="center"/>
      <protection hidden="1"/>
    </xf>
    <xf numFmtId="0" fontId="7" fillId="0" borderId="31" xfId="4" applyFont="1" applyBorder="1" applyAlignment="1" applyProtection="1">
      <alignment horizontal="center" vertical="center"/>
      <protection hidden="1"/>
    </xf>
    <xf numFmtId="0" fontId="7" fillId="0" borderId="9" xfId="4" applyFont="1" applyBorder="1" applyAlignment="1" applyProtection="1">
      <alignment horizontal="center" vertical="center"/>
      <protection hidden="1"/>
    </xf>
    <xf numFmtId="0" fontId="7" fillId="0" borderId="42" xfId="4" applyFont="1" applyBorder="1" applyAlignment="1" applyProtection="1">
      <alignment horizontal="center" vertical="center"/>
      <protection hidden="1"/>
    </xf>
    <xf numFmtId="0" fontId="7" fillId="0" borderId="43" xfId="4" applyFont="1" applyBorder="1" applyAlignment="1" applyProtection="1">
      <alignment horizontal="center" vertical="center"/>
      <protection hidden="1"/>
    </xf>
    <xf numFmtId="0" fontId="7" fillId="0" borderId="0" xfId="4" applyFont="1" applyAlignment="1" applyProtection="1">
      <alignment horizontal="center" vertical="center"/>
      <protection hidden="1"/>
    </xf>
    <xf numFmtId="0" fontId="7" fillId="0" borderId="44" xfId="4" applyFont="1" applyBorder="1" applyAlignment="1" applyProtection="1">
      <alignment horizontal="center" vertical="center"/>
      <protection hidden="1"/>
    </xf>
    <xf numFmtId="0" fontId="3" fillId="0" borderId="43" xfId="4" applyFont="1" applyBorder="1" applyAlignment="1" applyProtection="1">
      <alignment horizontal="left" vertical="center" shrinkToFit="1"/>
      <protection hidden="1"/>
    </xf>
    <xf numFmtId="0" fontId="3" fillId="0" borderId="0" xfId="4" applyFont="1" applyAlignment="1" applyProtection="1">
      <alignment horizontal="left" vertical="center" shrinkToFit="1"/>
      <protection hidden="1"/>
    </xf>
    <xf numFmtId="0" fontId="53" fillId="8" borderId="48" xfId="4" applyFont="1" applyFill="1" applyBorder="1" applyAlignment="1" applyProtection="1">
      <alignment horizontal="center" vertical="center" wrapText="1"/>
      <protection hidden="1"/>
    </xf>
    <xf numFmtId="0" fontId="53" fillId="8" borderId="47" xfId="4" applyFont="1" applyFill="1" applyBorder="1" applyAlignment="1" applyProtection="1">
      <alignment horizontal="center" vertical="center" wrapText="1"/>
      <protection hidden="1"/>
    </xf>
    <xf numFmtId="0" fontId="53" fillId="8" borderId="43" xfId="4" applyFont="1" applyFill="1" applyBorder="1" applyAlignment="1" applyProtection="1">
      <alignment horizontal="center" vertical="center" wrapText="1"/>
      <protection hidden="1"/>
    </xf>
    <xf numFmtId="0" fontId="53" fillId="8" borderId="44" xfId="4" applyFont="1" applyFill="1" applyBorder="1" applyAlignment="1" applyProtection="1">
      <alignment horizontal="center" vertical="center" wrapText="1"/>
      <protection hidden="1"/>
    </xf>
    <xf numFmtId="0" fontId="11" fillId="8" borderId="48" xfId="4" applyFont="1" applyFill="1" applyBorder="1" applyAlignment="1" applyProtection="1">
      <alignment horizontal="center" vertical="center"/>
      <protection hidden="1"/>
    </xf>
    <xf numFmtId="0" fontId="11" fillId="8" borderId="46" xfId="4" applyFont="1" applyFill="1" applyBorder="1" applyAlignment="1" applyProtection="1">
      <alignment horizontal="center" vertical="center"/>
      <protection hidden="1"/>
    </xf>
    <xf numFmtId="0" fontId="11" fillId="8" borderId="49" xfId="4" applyFont="1" applyFill="1" applyBorder="1" applyAlignment="1" applyProtection="1">
      <alignment horizontal="center" vertical="center"/>
      <protection hidden="1"/>
    </xf>
    <xf numFmtId="0" fontId="11" fillId="8" borderId="43" xfId="4" applyFont="1" applyFill="1" applyBorder="1" applyAlignment="1" applyProtection="1">
      <alignment horizontal="center" vertical="center"/>
      <protection hidden="1"/>
    </xf>
    <xf numFmtId="0" fontId="11" fillId="8" borderId="0" xfId="4" applyFont="1" applyFill="1" applyAlignment="1" applyProtection="1">
      <alignment horizontal="center" vertical="center"/>
      <protection hidden="1"/>
    </xf>
    <xf numFmtId="0" fontId="11" fillId="8" borderId="51" xfId="4" applyFont="1" applyFill="1" applyBorder="1" applyAlignment="1" applyProtection="1">
      <alignment horizontal="center" vertical="center"/>
      <protection hidden="1"/>
    </xf>
    <xf numFmtId="0" fontId="11" fillId="8" borderId="43" xfId="4" applyFont="1" applyFill="1" applyBorder="1" applyAlignment="1" applyProtection="1">
      <alignment horizontal="left" vertical="center" indent="1"/>
      <protection hidden="1"/>
    </xf>
    <xf numFmtId="0" fontId="11" fillId="8" borderId="0" xfId="4" applyFont="1" applyFill="1" applyAlignment="1" applyProtection="1">
      <alignment horizontal="left" vertical="center" indent="1"/>
      <protection hidden="1"/>
    </xf>
    <xf numFmtId="0" fontId="11" fillId="8" borderId="44" xfId="4" applyFont="1" applyFill="1" applyBorder="1" applyAlignment="1" applyProtection="1">
      <alignment horizontal="left" vertical="center" indent="1"/>
      <protection hidden="1"/>
    </xf>
    <xf numFmtId="0" fontId="20" fillId="8" borderId="39" xfId="4" applyFont="1" applyFill="1" applyBorder="1" applyAlignment="1" applyProtection="1">
      <alignment horizontal="center" vertical="center"/>
      <protection hidden="1"/>
    </xf>
    <xf numFmtId="0" fontId="20" fillId="8" borderId="40" xfId="4" applyFont="1" applyFill="1" applyBorder="1" applyAlignment="1" applyProtection="1">
      <alignment horizontal="center" vertical="center"/>
      <protection hidden="1"/>
    </xf>
    <xf numFmtId="0" fontId="20" fillId="8" borderId="41" xfId="4" applyFont="1" applyFill="1" applyBorder="1" applyAlignment="1" applyProtection="1">
      <alignment horizontal="center" vertical="center"/>
      <protection hidden="1"/>
    </xf>
    <xf numFmtId="0" fontId="20" fillId="8" borderId="43" xfId="4" applyFont="1" applyFill="1" applyBorder="1" applyAlignment="1" applyProtection="1">
      <alignment horizontal="center" vertical="center"/>
      <protection hidden="1"/>
    </xf>
    <xf numFmtId="0" fontId="20" fillId="8" borderId="0" xfId="4" applyFont="1" applyFill="1" applyAlignment="1" applyProtection="1">
      <alignment horizontal="center" vertical="center"/>
      <protection hidden="1"/>
    </xf>
    <xf numFmtId="0" fontId="20" fillId="8" borderId="44" xfId="4" applyFont="1" applyFill="1" applyBorder="1" applyAlignment="1" applyProtection="1">
      <alignment horizontal="center" vertical="center"/>
      <protection hidden="1"/>
    </xf>
    <xf numFmtId="0" fontId="3" fillId="8" borderId="23" xfId="4" applyFont="1" applyFill="1" applyBorder="1" applyAlignment="1" applyProtection="1">
      <alignment horizontal="center" vertical="center"/>
      <protection hidden="1"/>
    </xf>
    <xf numFmtId="0" fontId="3" fillId="8" borderId="24" xfId="4" applyFont="1" applyFill="1" applyBorder="1" applyAlignment="1" applyProtection="1">
      <alignment horizontal="center" vertical="center"/>
      <protection hidden="1"/>
    </xf>
    <xf numFmtId="0" fontId="53" fillId="8" borderId="24" xfId="4" applyFont="1" applyFill="1" applyBorder="1" applyAlignment="1" applyProtection="1">
      <alignment horizontal="center" vertical="center"/>
      <protection hidden="1"/>
    </xf>
    <xf numFmtId="0" fontId="53" fillId="8" borderId="34" xfId="4" applyFont="1" applyFill="1" applyBorder="1" applyAlignment="1" applyProtection="1">
      <alignment horizontal="center" vertical="center"/>
      <protection hidden="1"/>
    </xf>
    <xf numFmtId="0" fontId="53" fillId="8" borderId="45" xfId="4" applyFont="1" applyFill="1" applyBorder="1" applyAlignment="1" applyProtection="1">
      <alignment horizontal="center" vertical="center" wrapText="1"/>
      <protection hidden="1"/>
    </xf>
    <xf numFmtId="0" fontId="53" fillId="8" borderId="46" xfId="4" applyFont="1" applyFill="1" applyBorder="1" applyAlignment="1" applyProtection="1">
      <alignment horizontal="center" vertical="center" wrapText="1"/>
      <protection hidden="1"/>
    </xf>
    <xf numFmtId="0" fontId="53" fillId="8" borderId="50" xfId="4" applyFont="1" applyFill="1" applyBorder="1" applyAlignment="1" applyProtection="1">
      <alignment horizontal="center" vertical="center" wrapText="1"/>
      <protection hidden="1"/>
    </xf>
    <xf numFmtId="0" fontId="53" fillId="8" borderId="0" xfId="4" applyFont="1" applyFill="1" applyAlignment="1" applyProtection="1">
      <alignment horizontal="center" vertical="center" wrapText="1"/>
      <protection hidden="1"/>
    </xf>
    <xf numFmtId="0" fontId="8" fillId="8" borderId="48" xfId="4" applyFont="1" applyFill="1" applyBorder="1" applyAlignment="1" applyProtection="1">
      <alignment horizontal="center" vertical="center"/>
      <protection hidden="1"/>
    </xf>
    <xf numFmtId="0" fontId="8" fillId="8" borderId="46" xfId="4" applyFont="1" applyFill="1" applyBorder="1" applyAlignment="1" applyProtection="1">
      <alignment horizontal="center" vertical="center"/>
      <protection hidden="1"/>
    </xf>
    <xf numFmtId="0" fontId="53" fillId="8" borderId="46" xfId="4" applyFont="1" applyFill="1" applyBorder="1" applyAlignment="1" applyProtection="1">
      <alignment horizontal="left" vertical="center" indent="1"/>
      <protection hidden="1"/>
    </xf>
    <xf numFmtId="0" fontId="53" fillId="8" borderId="47" xfId="4" applyFont="1" applyFill="1" applyBorder="1" applyAlignment="1" applyProtection="1">
      <alignment horizontal="left" vertical="center" indent="1"/>
      <protection hidden="1"/>
    </xf>
    <xf numFmtId="0" fontId="53" fillId="8" borderId="15" xfId="4" applyFont="1" applyFill="1" applyBorder="1" applyAlignment="1" applyProtection="1">
      <alignment horizontal="center" vertical="center" shrinkToFit="1"/>
      <protection hidden="1"/>
    </xf>
    <xf numFmtId="0" fontId="53" fillId="8" borderId="16" xfId="4" applyFont="1" applyFill="1" applyBorder="1" applyAlignment="1" applyProtection="1">
      <alignment horizontal="center" vertical="center" shrinkToFit="1"/>
      <protection hidden="1"/>
    </xf>
    <xf numFmtId="0" fontId="53" fillId="8" borderId="17" xfId="4" applyFont="1" applyFill="1" applyBorder="1" applyAlignment="1" applyProtection="1">
      <alignment horizontal="center" vertical="center" shrinkToFit="1"/>
      <protection hidden="1"/>
    </xf>
    <xf numFmtId="0" fontId="11" fillId="8" borderId="48" xfId="4" applyFont="1" applyFill="1" applyBorder="1" applyAlignment="1" applyProtection="1">
      <alignment horizontal="center" vertical="center" wrapText="1"/>
      <protection hidden="1"/>
    </xf>
    <xf numFmtId="0" fontId="11" fillId="8" borderId="46" xfId="4" applyFont="1" applyFill="1" applyBorder="1" applyAlignment="1" applyProtection="1">
      <alignment horizontal="center" vertical="center" wrapText="1"/>
      <protection hidden="1"/>
    </xf>
    <xf numFmtId="0" fontId="11" fillId="8" borderId="43" xfId="4" applyFont="1" applyFill="1" applyBorder="1" applyAlignment="1" applyProtection="1">
      <alignment horizontal="center" vertical="center" wrapText="1"/>
      <protection hidden="1"/>
    </xf>
    <xf numFmtId="0" fontId="11" fillId="8" borderId="0" xfId="4" applyFont="1" applyFill="1" applyAlignment="1" applyProtection="1">
      <alignment horizontal="center" vertical="center" wrapText="1"/>
      <protection hidden="1"/>
    </xf>
    <xf numFmtId="0" fontId="53" fillId="8" borderId="54" xfId="4" applyFont="1" applyFill="1" applyBorder="1" applyAlignment="1" applyProtection="1">
      <alignment horizontal="center" vertical="center"/>
      <protection hidden="1"/>
    </xf>
    <xf numFmtId="0" fontId="53" fillId="8" borderId="40" xfId="4" applyFont="1" applyFill="1" applyBorder="1" applyAlignment="1" applyProtection="1">
      <alignment horizontal="center" vertical="center"/>
      <protection hidden="1"/>
    </xf>
    <xf numFmtId="0" fontId="53" fillId="8" borderId="41" xfId="4" applyFont="1" applyFill="1" applyBorder="1" applyAlignment="1" applyProtection="1">
      <alignment horizontal="center" vertical="center"/>
      <protection hidden="1"/>
    </xf>
    <xf numFmtId="0" fontId="53" fillId="8" borderId="52" xfId="4" applyFont="1" applyFill="1" applyBorder="1" applyAlignment="1" applyProtection="1">
      <alignment horizontal="center" vertical="center"/>
      <protection hidden="1"/>
    </xf>
    <xf numFmtId="0" fontId="53" fillId="8" borderId="9" xfId="4" applyFont="1" applyFill="1" applyBorder="1" applyAlignment="1" applyProtection="1">
      <alignment horizontal="center" vertical="center"/>
      <protection hidden="1"/>
    </xf>
    <xf numFmtId="0" fontId="53" fillId="8" borderId="42" xfId="4" applyFont="1" applyFill="1" applyBorder="1" applyAlignment="1" applyProtection="1">
      <alignment horizontal="center" vertical="center"/>
      <protection hidden="1"/>
    </xf>
    <xf numFmtId="0" fontId="20" fillId="8" borderId="2" xfId="5" applyFont="1" applyFill="1" applyBorder="1" applyAlignment="1" applyProtection="1">
      <alignment horizontal="center" vertical="center" shrinkToFit="1"/>
      <protection hidden="1"/>
    </xf>
    <xf numFmtId="0" fontId="20" fillId="8" borderId="6" xfId="5" applyFont="1" applyFill="1" applyBorder="1" applyAlignment="1" applyProtection="1">
      <alignment horizontal="center" vertical="center" shrinkToFit="1"/>
      <protection hidden="1"/>
    </xf>
    <xf numFmtId="0" fontId="20" fillId="8" borderId="4" xfId="5" applyFont="1" applyFill="1" applyBorder="1" applyAlignment="1" applyProtection="1">
      <alignment horizontal="center" vertical="center" shrinkToFit="1"/>
      <protection hidden="1"/>
    </xf>
    <xf numFmtId="0" fontId="20" fillId="8" borderId="19" xfId="5" applyFont="1" applyFill="1" applyBorder="1" applyAlignment="1" applyProtection="1">
      <alignment horizontal="center" vertical="center" shrinkToFit="1"/>
      <protection hidden="1"/>
    </xf>
    <xf numFmtId="0" fontId="20" fillId="8" borderId="2" xfId="4" applyFont="1" applyFill="1" applyBorder="1" applyAlignment="1" applyProtection="1">
      <alignment horizontal="center" vertical="center"/>
      <protection hidden="1"/>
    </xf>
    <xf numFmtId="0" fontId="20" fillId="8" borderId="6" xfId="4" applyFont="1" applyFill="1" applyBorder="1" applyAlignment="1" applyProtection="1">
      <alignment horizontal="center" vertical="center"/>
      <protection hidden="1"/>
    </xf>
    <xf numFmtId="0" fontId="20" fillId="8" borderId="4" xfId="4" applyFont="1" applyFill="1" applyBorder="1" applyAlignment="1" applyProtection="1">
      <alignment horizontal="center" vertical="center"/>
      <protection hidden="1"/>
    </xf>
    <xf numFmtId="0" fontId="20" fillId="8" borderId="19" xfId="4" applyFont="1" applyFill="1" applyBorder="1" applyAlignment="1" applyProtection="1">
      <alignment horizontal="center" vertical="center"/>
      <protection hidden="1"/>
    </xf>
    <xf numFmtId="0" fontId="53" fillId="8" borderId="33" xfId="4" applyFont="1" applyFill="1" applyBorder="1" applyAlignment="1" applyProtection="1">
      <alignment horizontal="center" vertical="center"/>
      <protection hidden="1"/>
    </xf>
    <xf numFmtId="0" fontId="53" fillId="8" borderId="60" xfId="4" applyFont="1" applyFill="1" applyBorder="1" applyAlignment="1" applyProtection="1">
      <alignment horizontal="center" vertical="center"/>
      <protection hidden="1"/>
    </xf>
    <xf numFmtId="0" fontId="53" fillId="8" borderId="30" xfId="4" applyFont="1" applyFill="1" applyBorder="1" applyAlignment="1" applyProtection="1">
      <alignment horizontal="center" vertical="center"/>
      <protection hidden="1"/>
    </xf>
    <xf numFmtId="0" fontId="20" fillId="8" borderId="22" xfId="4" applyFont="1" applyFill="1" applyBorder="1" applyAlignment="1" applyProtection="1">
      <alignment horizontal="center" vertical="center"/>
      <protection hidden="1"/>
    </xf>
    <xf numFmtId="0" fontId="20" fillId="8" borderId="13" xfId="4" applyFont="1" applyFill="1" applyBorder="1" applyAlignment="1" applyProtection="1">
      <alignment horizontal="center" vertical="center"/>
      <protection hidden="1"/>
    </xf>
    <xf numFmtId="0" fontId="53" fillId="8" borderId="45" xfId="4" applyFont="1" applyFill="1" applyBorder="1" applyAlignment="1" applyProtection="1">
      <alignment horizontal="center" vertical="center"/>
      <protection hidden="1"/>
    </xf>
    <xf numFmtId="0" fontId="53" fillId="8" borderId="46" xfId="4" applyFont="1" applyFill="1" applyBorder="1" applyAlignment="1" applyProtection="1">
      <alignment horizontal="center" vertical="center"/>
      <protection hidden="1"/>
    </xf>
    <xf numFmtId="0" fontId="53" fillId="8" borderId="49" xfId="4" applyFont="1" applyFill="1" applyBorder="1" applyAlignment="1" applyProtection="1">
      <alignment horizontal="center" vertical="center"/>
      <protection hidden="1"/>
    </xf>
    <xf numFmtId="0" fontId="53" fillId="8" borderId="56" xfId="4" applyFont="1" applyFill="1" applyBorder="1" applyAlignment="1" applyProtection="1">
      <alignment horizontal="center" vertical="center"/>
      <protection hidden="1"/>
    </xf>
    <xf numFmtId="0" fontId="53" fillId="8" borderId="14" xfId="4" applyFont="1" applyFill="1" applyBorder="1" applyAlignment="1" applyProtection="1">
      <alignment horizontal="center" vertical="center"/>
      <protection hidden="1"/>
    </xf>
    <xf numFmtId="0" fontId="53" fillId="8" borderId="59" xfId="4" applyFont="1" applyFill="1" applyBorder="1" applyAlignment="1" applyProtection="1">
      <alignment horizontal="center" vertical="center"/>
      <protection hidden="1"/>
    </xf>
    <xf numFmtId="0" fontId="8" fillId="8" borderId="45" xfId="4" applyFont="1" applyFill="1" applyBorder="1" applyAlignment="1" applyProtection="1">
      <alignment horizontal="center" vertical="center"/>
      <protection hidden="1"/>
    </xf>
    <xf numFmtId="0" fontId="8" fillId="8" borderId="47" xfId="4" applyFont="1" applyFill="1" applyBorder="1" applyAlignment="1" applyProtection="1">
      <alignment horizontal="center" vertical="center"/>
      <protection hidden="1"/>
    </xf>
    <xf numFmtId="0" fontId="53" fillId="8" borderId="48" xfId="4" applyFont="1" applyFill="1" applyBorder="1" applyAlignment="1" applyProtection="1">
      <alignment horizontal="left" vertical="center" indent="1" shrinkToFit="1"/>
      <protection hidden="1"/>
    </xf>
    <xf numFmtId="0" fontId="53" fillId="8" borderId="46" xfId="4" applyFont="1" applyFill="1" applyBorder="1" applyAlignment="1" applyProtection="1">
      <alignment horizontal="left" vertical="center" indent="1" shrinkToFit="1"/>
      <protection hidden="1"/>
    </xf>
    <xf numFmtId="0" fontId="53" fillId="8" borderId="47" xfId="4" applyFont="1" applyFill="1" applyBorder="1" applyAlignment="1" applyProtection="1">
      <alignment horizontal="left" vertical="center" indent="1" shrinkToFit="1"/>
      <protection hidden="1"/>
    </xf>
    <xf numFmtId="0" fontId="53" fillId="8" borderId="57" xfId="4" applyFont="1" applyFill="1" applyBorder="1" applyAlignment="1" applyProtection="1">
      <alignment horizontal="center" vertical="center"/>
      <protection hidden="1"/>
    </xf>
    <xf numFmtId="0" fontId="3" fillId="8" borderId="58" xfId="4" applyFont="1" applyFill="1" applyBorder="1" applyAlignment="1" applyProtection="1">
      <alignment horizontal="left" vertical="center" indent="1" shrinkToFit="1"/>
      <protection hidden="1"/>
    </xf>
    <xf numFmtId="0" fontId="3" fillId="8" borderId="14" xfId="4" applyFont="1" applyFill="1" applyBorder="1" applyAlignment="1" applyProtection="1">
      <alignment horizontal="left" vertical="center" indent="1" shrinkToFit="1"/>
      <protection hidden="1"/>
    </xf>
    <xf numFmtId="0" fontId="3" fillId="8" borderId="57" xfId="4" applyFont="1" applyFill="1" applyBorder="1" applyAlignment="1" applyProtection="1">
      <alignment horizontal="left" vertical="center" indent="1" shrinkToFit="1"/>
      <protection hidden="1"/>
    </xf>
    <xf numFmtId="0" fontId="53" fillId="0" borderId="24" xfId="4" applyFont="1" applyBorder="1" applyAlignment="1" applyProtection="1">
      <alignment horizontal="center" vertical="center"/>
      <protection hidden="1"/>
    </xf>
    <xf numFmtId="0" fontId="53" fillId="0" borderId="34" xfId="4" applyFont="1" applyBorder="1" applyAlignment="1" applyProtection="1">
      <alignment horizontal="center" vertical="center"/>
      <protection hidden="1"/>
    </xf>
    <xf numFmtId="0" fontId="9" fillId="0" borderId="32" xfId="4" applyFont="1" applyBorder="1" applyAlignment="1" applyProtection="1">
      <alignment horizontal="center" vertical="center"/>
      <protection hidden="1"/>
    </xf>
    <xf numFmtId="0" fontId="9" fillId="0" borderId="6" xfId="4" applyFont="1" applyBorder="1" applyAlignment="1" applyProtection="1">
      <alignment horizontal="center" vertical="center"/>
      <protection hidden="1"/>
    </xf>
    <xf numFmtId="0" fontId="9" fillId="0" borderId="4" xfId="4" applyFont="1" applyBorder="1" applyAlignment="1" applyProtection="1">
      <alignment horizontal="center" vertical="center"/>
      <protection hidden="1"/>
    </xf>
    <xf numFmtId="0" fontId="53" fillId="0" borderId="23" xfId="4" applyFont="1" applyBorder="1" applyAlignment="1" applyProtection="1">
      <alignment horizontal="center" vertical="center"/>
      <protection hidden="1"/>
    </xf>
    <xf numFmtId="0" fontId="53" fillId="0" borderId="15" xfId="4" applyFont="1" applyBorder="1" applyAlignment="1" applyProtection="1">
      <alignment horizontal="center" vertical="center"/>
      <protection hidden="1"/>
    </xf>
    <xf numFmtId="0" fontId="53" fillId="0" borderId="16" xfId="4" applyFont="1" applyBorder="1" applyAlignment="1" applyProtection="1">
      <alignment horizontal="center" vertical="center"/>
      <protection hidden="1"/>
    </xf>
    <xf numFmtId="0" fontId="53" fillId="0" borderId="17" xfId="4" applyFont="1" applyBorder="1" applyAlignment="1" applyProtection="1">
      <alignment horizontal="center" vertical="center"/>
      <protection hidden="1"/>
    </xf>
    <xf numFmtId="0" fontId="53" fillId="8" borderId="16" xfId="4" applyFont="1" applyFill="1" applyBorder="1" applyAlignment="1" applyProtection="1">
      <alignment horizontal="center" vertical="center"/>
      <protection hidden="1"/>
    </xf>
    <xf numFmtId="0" fontId="53" fillId="8" borderId="17" xfId="4" applyFont="1" applyFill="1" applyBorder="1" applyAlignment="1" applyProtection="1">
      <alignment horizontal="center" vertical="center"/>
      <protection hidden="1"/>
    </xf>
    <xf numFmtId="49" fontId="20" fillId="8" borderId="0" xfId="4" applyNumberFormat="1" applyFont="1" applyFill="1" applyAlignment="1" applyProtection="1">
      <alignment horizontal="center" vertical="center" shrinkToFit="1"/>
      <protection hidden="1"/>
    </xf>
    <xf numFmtId="49" fontId="20" fillId="8" borderId="44" xfId="4" applyNumberFormat="1" applyFont="1" applyFill="1" applyBorder="1" applyAlignment="1" applyProtection="1">
      <alignment horizontal="center" vertical="center" shrinkToFit="1"/>
      <protection hidden="1"/>
    </xf>
    <xf numFmtId="0" fontId="53" fillId="8" borderId="0" xfId="4" applyFont="1" applyFill="1" applyAlignment="1" applyProtection="1">
      <alignment horizontal="center" vertical="center"/>
      <protection hidden="1"/>
    </xf>
    <xf numFmtId="0" fontId="20" fillId="8" borderId="43" xfId="4" applyFont="1" applyFill="1" applyBorder="1" applyAlignment="1" applyProtection="1">
      <alignment horizontal="center" vertical="center" shrinkToFit="1"/>
      <protection hidden="1"/>
    </xf>
    <xf numFmtId="0" fontId="20" fillId="8" borderId="0" xfId="4" applyFont="1" applyFill="1" applyAlignment="1" applyProtection="1">
      <alignment horizontal="center" vertical="center" shrinkToFit="1"/>
      <protection hidden="1"/>
    </xf>
    <xf numFmtId="0" fontId="20" fillId="8" borderId="51" xfId="4" applyFont="1" applyFill="1" applyBorder="1" applyAlignment="1" applyProtection="1">
      <alignment horizontal="center" vertical="center" shrinkToFit="1"/>
      <protection hidden="1"/>
    </xf>
    <xf numFmtId="0" fontId="20" fillId="8" borderId="58" xfId="4" applyFont="1" applyFill="1" applyBorder="1" applyAlignment="1" applyProtection="1">
      <alignment horizontal="center" vertical="center" shrinkToFit="1"/>
      <protection hidden="1"/>
    </xf>
    <xf numFmtId="0" fontId="20" fillId="8" borderId="14" xfId="4" applyFont="1" applyFill="1" applyBorder="1" applyAlignment="1" applyProtection="1">
      <alignment horizontal="center" vertical="center" shrinkToFit="1"/>
      <protection hidden="1"/>
    </xf>
    <xf numFmtId="0" fontId="20" fillId="8" borderId="59" xfId="4" applyFont="1" applyFill="1" applyBorder="1" applyAlignment="1" applyProtection="1">
      <alignment horizontal="center" vertical="center" shrinkToFit="1"/>
      <protection hidden="1"/>
    </xf>
    <xf numFmtId="0" fontId="20" fillId="8" borderId="58" xfId="4" applyFont="1" applyFill="1" applyBorder="1" applyAlignment="1" applyProtection="1">
      <alignment horizontal="left" vertical="center" indent="1" shrinkToFit="1"/>
      <protection hidden="1"/>
    </xf>
    <xf numFmtId="0" fontId="20" fillId="8" borderId="14" xfId="4" applyFont="1" applyFill="1" applyBorder="1" applyAlignment="1" applyProtection="1">
      <alignment horizontal="left" vertical="center" indent="1" shrinkToFit="1"/>
      <protection hidden="1"/>
    </xf>
    <xf numFmtId="0" fontId="20" fillId="8" borderId="57" xfId="4" applyFont="1" applyFill="1" applyBorder="1" applyAlignment="1" applyProtection="1">
      <alignment horizontal="left" vertical="center" indent="1" shrinkToFit="1"/>
      <protection hidden="1"/>
    </xf>
    <xf numFmtId="0" fontId="8" fillId="8" borderId="50" xfId="4" applyFont="1" applyFill="1" applyBorder="1" applyAlignment="1" applyProtection="1">
      <alignment horizontal="center" vertical="center"/>
      <protection hidden="1"/>
    </xf>
    <xf numFmtId="0" fontId="8" fillId="8" borderId="0" xfId="4" applyFont="1" applyFill="1" applyAlignment="1" applyProtection="1">
      <alignment horizontal="center" vertical="center"/>
      <protection hidden="1"/>
    </xf>
    <xf numFmtId="0" fontId="8" fillId="8" borderId="44" xfId="4" applyFont="1" applyFill="1" applyBorder="1" applyAlignment="1" applyProtection="1">
      <alignment horizontal="center" vertical="center"/>
      <protection hidden="1"/>
    </xf>
    <xf numFmtId="0" fontId="53" fillId="8" borderId="43" xfId="4" applyFont="1" applyFill="1" applyBorder="1" applyAlignment="1" applyProtection="1">
      <alignment horizontal="left" vertical="center" indent="1" shrinkToFit="1"/>
      <protection hidden="1"/>
    </xf>
    <xf numFmtId="0" fontId="53" fillId="8" borderId="0" xfId="4" applyFont="1" applyFill="1" applyAlignment="1" applyProtection="1">
      <alignment horizontal="left" vertical="center" indent="1" shrinkToFit="1"/>
      <protection hidden="1"/>
    </xf>
    <xf numFmtId="0" fontId="53" fillId="8" borderId="44" xfId="4" applyFont="1" applyFill="1" applyBorder="1" applyAlignment="1" applyProtection="1">
      <alignment horizontal="left" vertical="center" indent="1" shrinkToFit="1"/>
      <protection hidden="1"/>
    </xf>
    <xf numFmtId="0" fontId="3" fillId="8" borderId="43" xfId="4" applyFont="1" applyFill="1" applyBorder="1" applyAlignment="1" applyProtection="1">
      <alignment horizontal="center" vertical="center"/>
      <protection hidden="1"/>
    </xf>
    <xf numFmtId="0" fontId="3" fillId="8" borderId="0" xfId="4" applyFont="1" applyFill="1" applyAlignment="1" applyProtection="1">
      <alignment horizontal="center" vertical="center"/>
      <protection hidden="1"/>
    </xf>
    <xf numFmtId="0" fontId="3" fillId="8" borderId="44" xfId="4" applyFont="1" applyFill="1" applyBorder="1" applyAlignment="1" applyProtection="1">
      <alignment horizontal="center" vertical="center"/>
      <protection hidden="1"/>
    </xf>
    <xf numFmtId="0" fontId="3" fillId="8" borderId="58" xfId="4" applyFont="1" applyFill="1" applyBorder="1" applyAlignment="1" applyProtection="1">
      <alignment horizontal="center" vertical="center"/>
      <protection hidden="1"/>
    </xf>
    <xf numFmtId="0" fontId="3" fillId="8" borderId="14" xfId="4" applyFont="1" applyFill="1" applyBorder="1" applyAlignment="1" applyProtection="1">
      <alignment horizontal="center" vertical="center"/>
      <protection hidden="1"/>
    </xf>
    <xf numFmtId="0" fontId="3" fillId="8" borderId="57" xfId="4" applyFont="1" applyFill="1" applyBorder="1" applyAlignment="1" applyProtection="1">
      <alignment horizontal="center" vertical="center"/>
      <protection hidden="1"/>
    </xf>
    <xf numFmtId="0" fontId="53" fillId="8" borderId="14" xfId="4" applyFont="1" applyFill="1" applyBorder="1" applyAlignment="1" applyProtection="1">
      <alignment horizontal="center" vertical="center" wrapText="1"/>
      <protection hidden="1"/>
    </xf>
    <xf numFmtId="0" fontId="3" fillId="8" borderId="0" xfId="4" applyFont="1" applyFill="1" applyAlignment="1" applyProtection="1">
      <alignment horizontal="center" vertical="center" shrinkToFit="1"/>
      <protection hidden="1"/>
    </xf>
    <xf numFmtId="0" fontId="53" fillId="8" borderId="39" xfId="4" applyFont="1" applyFill="1" applyBorder="1" applyAlignment="1" applyProtection="1">
      <alignment horizontal="left" vertical="center" indent="1" shrinkToFit="1"/>
      <protection hidden="1"/>
    </xf>
    <xf numFmtId="0" fontId="53" fillId="8" borderId="40" xfId="4" applyFont="1" applyFill="1" applyBorder="1" applyAlignment="1" applyProtection="1">
      <alignment horizontal="left" vertical="center" indent="1" shrinkToFit="1"/>
      <protection hidden="1"/>
    </xf>
    <xf numFmtId="0" fontId="9" fillId="0" borderId="39" xfId="4" applyFont="1" applyBorder="1" applyAlignment="1" applyProtection="1">
      <alignment horizontal="center" vertical="center"/>
      <protection hidden="1"/>
    </xf>
    <xf numFmtId="0" fontId="9" fillId="0" borderId="40" xfId="4" applyFont="1" applyBorder="1" applyAlignment="1" applyProtection="1">
      <alignment horizontal="center" vertical="center"/>
      <protection hidden="1"/>
    </xf>
    <xf numFmtId="0" fontId="9" fillId="0" borderId="41" xfId="4" applyFont="1" applyBorder="1" applyAlignment="1" applyProtection="1">
      <alignment horizontal="center" vertical="center"/>
      <protection hidden="1"/>
    </xf>
    <xf numFmtId="0" fontId="9" fillId="0" borderId="31" xfId="4" applyFont="1" applyBorder="1" applyAlignment="1" applyProtection="1">
      <alignment horizontal="center" vertical="center"/>
      <protection hidden="1"/>
    </xf>
    <xf numFmtId="0" fontId="9" fillId="0" borderId="9" xfId="4" applyFont="1" applyBorder="1" applyAlignment="1" applyProtection="1">
      <alignment horizontal="center" vertical="center"/>
      <protection hidden="1"/>
    </xf>
    <xf numFmtId="0" fontId="9" fillId="0" borderId="42" xfId="4" applyFont="1" applyBorder="1" applyAlignment="1" applyProtection="1">
      <alignment horizontal="center" vertical="center"/>
      <protection hidden="1"/>
    </xf>
    <xf numFmtId="0" fontId="11" fillId="0" borderId="39" xfId="4" applyFont="1" applyBorder="1" applyAlignment="1" applyProtection="1">
      <alignment horizontal="center" vertical="center"/>
      <protection hidden="1"/>
    </xf>
    <xf numFmtId="0" fontId="11" fillId="0" borderId="40" xfId="4" applyFont="1" applyBorder="1" applyAlignment="1" applyProtection="1">
      <alignment horizontal="center" vertical="center"/>
      <protection hidden="1"/>
    </xf>
    <xf numFmtId="0" fontId="11" fillId="0" borderId="41" xfId="4" applyFont="1" applyBorder="1" applyAlignment="1" applyProtection="1">
      <alignment horizontal="center" vertical="center"/>
      <protection hidden="1"/>
    </xf>
    <xf numFmtId="0" fontId="11" fillId="0" borderId="31" xfId="4" applyFont="1" applyBorder="1" applyAlignment="1" applyProtection="1">
      <alignment horizontal="center" vertical="center"/>
      <protection hidden="1"/>
    </xf>
    <xf numFmtId="0" fontId="11" fillId="0" borderId="9" xfId="4" applyFont="1" applyBorder="1" applyAlignment="1" applyProtection="1">
      <alignment horizontal="center" vertical="center"/>
      <protection hidden="1"/>
    </xf>
    <xf numFmtId="0" fontId="11" fillId="0" borderId="42" xfId="4" applyFont="1" applyBorder="1" applyAlignment="1" applyProtection="1">
      <alignment horizontal="center" vertical="center"/>
      <protection hidden="1"/>
    </xf>
    <xf numFmtId="0" fontId="11" fillId="0" borderId="39" xfId="4" applyFont="1" applyBorder="1" applyAlignment="1" applyProtection="1">
      <alignment horizontal="left" vertical="center" indent="1"/>
      <protection hidden="1"/>
    </xf>
    <xf numFmtId="0" fontId="11" fillId="0" borderId="40" xfId="4" applyFont="1" applyBorder="1" applyAlignment="1" applyProtection="1">
      <alignment horizontal="left" vertical="center" indent="1"/>
      <protection hidden="1"/>
    </xf>
    <xf numFmtId="0" fontId="11" fillId="0" borderId="41" xfId="4" applyFont="1" applyBorder="1" applyAlignment="1" applyProtection="1">
      <alignment horizontal="left" vertical="center" indent="1"/>
      <protection hidden="1"/>
    </xf>
    <xf numFmtId="0" fontId="11" fillId="0" borderId="31" xfId="4" applyFont="1" applyBorder="1" applyAlignment="1" applyProtection="1">
      <alignment horizontal="left" vertical="center" indent="1"/>
      <protection hidden="1"/>
    </xf>
    <xf numFmtId="0" fontId="11" fillId="0" borderId="9" xfId="4" applyFont="1" applyBorder="1" applyAlignment="1" applyProtection="1">
      <alignment horizontal="left" vertical="center" indent="1"/>
      <protection hidden="1"/>
    </xf>
    <xf numFmtId="0" fontId="11" fillId="0" borderId="42" xfId="4" applyFont="1" applyBorder="1" applyAlignment="1" applyProtection="1">
      <alignment horizontal="left" vertical="center" indent="1"/>
      <protection hidden="1"/>
    </xf>
    <xf numFmtId="0" fontId="9" fillId="8" borderId="39" xfId="4" applyFont="1" applyFill="1" applyBorder="1" applyAlignment="1" applyProtection="1">
      <alignment horizontal="center" vertical="center"/>
      <protection hidden="1"/>
    </xf>
    <xf numFmtId="0" fontId="9" fillId="8" borderId="40" xfId="4" applyFont="1" applyFill="1" applyBorder="1" applyAlignment="1" applyProtection="1">
      <alignment horizontal="center" vertical="center"/>
      <protection hidden="1"/>
    </xf>
    <xf numFmtId="0" fontId="9" fillId="8" borderId="41" xfId="4" applyFont="1" applyFill="1" applyBorder="1" applyAlignment="1" applyProtection="1">
      <alignment horizontal="center" vertical="center"/>
      <protection hidden="1"/>
    </xf>
    <xf numFmtId="0" fontId="9" fillId="8" borderId="31" xfId="4" applyFont="1" applyFill="1" applyBorder="1" applyAlignment="1" applyProtection="1">
      <alignment horizontal="center" vertical="center"/>
      <protection hidden="1"/>
    </xf>
    <xf numFmtId="0" fontId="9" fillId="8" borderId="9" xfId="4" applyFont="1" applyFill="1" applyBorder="1" applyAlignment="1" applyProtection="1">
      <alignment horizontal="center" vertical="center"/>
      <protection hidden="1"/>
    </xf>
    <xf numFmtId="0" fontId="9" fillId="8" borderId="42" xfId="4" applyFont="1" applyFill="1" applyBorder="1" applyAlignment="1" applyProtection="1">
      <alignment horizontal="center" vertical="center"/>
      <protection hidden="1"/>
    </xf>
    <xf numFmtId="0" fontId="9" fillId="0" borderId="55" xfId="4" applyFont="1" applyBorder="1" applyAlignment="1" applyProtection="1">
      <alignment horizontal="center" vertical="center"/>
      <protection hidden="1"/>
    </xf>
    <xf numFmtId="0" fontId="9" fillId="0" borderId="53" xfId="4" applyFont="1" applyBorder="1" applyAlignment="1" applyProtection="1">
      <alignment horizontal="center" vertical="center"/>
      <protection hidden="1"/>
    </xf>
    <xf numFmtId="0" fontId="9" fillId="8" borderId="31" xfId="4" applyFont="1" applyFill="1" applyBorder="1" applyAlignment="1" applyProtection="1">
      <alignment horizontal="left" vertical="center" indent="1" shrinkToFit="1"/>
      <protection hidden="1"/>
    </xf>
    <xf numFmtId="0" fontId="9" fillId="8" borderId="9" xfId="4" applyFont="1" applyFill="1" applyBorder="1" applyAlignment="1" applyProtection="1">
      <alignment horizontal="left" vertical="center" indent="1" shrinkToFit="1"/>
      <protection hidden="1"/>
    </xf>
    <xf numFmtId="0" fontId="9" fillId="8" borderId="43" xfId="4" applyFont="1" applyFill="1" applyBorder="1" applyAlignment="1" applyProtection="1">
      <alignment horizontal="left" vertical="center" indent="1" shrinkToFit="1"/>
      <protection hidden="1"/>
    </xf>
    <xf numFmtId="0" fontId="9" fillId="8" borderId="0" xfId="4" applyFont="1" applyFill="1" applyAlignment="1" applyProtection="1">
      <alignment horizontal="left" vertical="center" indent="1" shrinkToFit="1"/>
      <protection hidden="1"/>
    </xf>
    <xf numFmtId="0" fontId="20" fillId="0" borderId="0" xfId="4" applyFont="1" applyAlignment="1" applyProtection="1">
      <alignment horizontal="left" vertical="top" wrapText="1"/>
      <protection hidden="1"/>
    </xf>
    <xf numFmtId="0" fontId="20" fillId="0" borderId="0" xfId="4" applyFont="1" applyAlignment="1" applyProtection="1">
      <alignment horizontal="left" vertical="center" wrapText="1"/>
      <protection hidden="1"/>
    </xf>
    <xf numFmtId="0" fontId="9" fillId="0" borderId="0" xfId="4" applyFont="1" applyAlignment="1" applyProtection="1">
      <alignment horizontal="left" vertical="center" shrinkToFit="1"/>
      <protection hidden="1"/>
    </xf>
    <xf numFmtId="0" fontId="9" fillId="0" borderId="9" xfId="4" applyFont="1" applyBorder="1" applyAlignment="1" applyProtection="1">
      <alignment horizontal="left" vertical="center" shrinkToFit="1"/>
      <protection hidden="1"/>
    </xf>
    <xf numFmtId="0" fontId="9" fillId="0" borderId="0" xfId="4" applyFont="1" applyAlignment="1" applyProtection="1">
      <alignment horizontal="center"/>
      <protection hidden="1"/>
    </xf>
    <xf numFmtId="0" fontId="9" fillId="0" borderId="9" xfId="4" applyFont="1" applyBorder="1" applyAlignment="1" applyProtection="1">
      <alignment horizontal="center"/>
      <protection hidden="1"/>
    </xf>
    <xf numFmtId="0" fontId="53" fillId="0" borderId="0" xfId="4" applyFont="1" applyAlignment="1" applyProtection="1">
      <alignment horizontal="center"/>
      <protection hidden="1"/>
    </xf>
    <xf numFmtId="0" fontId="53" fillId="0" borderId="9" xfId="4" applyFont="1" applyBorder="1" applyAlignment="1" applyProtection="1">
      <alignment horizontal="center"/>
      <protection hidden="1"/>
    </xf>
    <xf numFmtId="0" fontId="9" fillId="0" borderId="33" xfId="4" applyFont="1" applyBorder="1" applyAlignment="1" applyProtection="1">
      <alignment horizontal="center" vertical="center"/>
      <protection hidden="1"/>
    </xf>
    <xf numFmtId="0" fontId="9" fillId="0" borderId="60" xfId="4" applyFont="1" applyBorder="1" applyAlignment="1" applyProtection="1">
      <alignment horizontal="center" vertical="center"/>
      <protection hidden="1"/>
    </xf>
    <xf numFmtId="0" fontId="9" fillId="0" borderId="30" xfId="4" applyFont="1" applyBorder="1" applyAlignment="1" applyProtection="1">
      <alignment horizontal="center" vertical="center"/>
      <protection hidden="1"/>
    </xf>
    <xf numFmtId="0" fontId="9" fillId="0" borderId="58" xfId="4" applyFont="1" applyBorder="1" applyAlignment="1" applyProtection="1">
      <alignment horizontal="center" vertical="center"/>
      <protection hidden="1"/>
    </xf>
    <xf numFmtId="0" fontId="9" fillId="0" borderId="14" xfId="4" applyFont="1" applyBorder="1" applyAlignment="1" applyProtection="1">
      <alignment horizontal="center" vertical="center"/>
      <protection hidden="1"/>
    </xf>
    <xf numFmtId="0" fontId="9" fillId="0" borderId="57" xfId="4" applyFont="1" applyBorder="1" applyAlignment="1" applyProtection="1">
      <alignment horizontal="center" vertical="center"/>
      <protection hidden="1"/>
    </xf>
    <xf numFmtId="0" fontId="11" fillId="0" borderId="58" xfId="4" applyFont="1" applyBorder="1" applyAlignment="1" applyProtection="1">
      <alignment horizontal="center" vertical="center"/>
      <protection hidden="1"/>
    </xf>
    <xf numFmtId="0" fontId="11" fillId="0" borderId="14" xfId="4" applyFont="1" applyBorder="1" applyAlignment="1" applyProtection="1">
      <alignment horizontal="center" vertical="center"/>
      <protection hidden="1"/>
    </xf>
    <xf numFmtId="0" fontId="11" fillId="0" borderId="57" xfId="4" applyFont="1" applyBorder="1" applyAlignment="1" applyProtection="1">
      <alignment horizontal="center" vertical="center"/>
      <protection hidden="1"/>
    </xf>
    <xf numFmtId="0" fontId="11" fillId="0" borderId="58" xfId="4" applyFont="1" applyBorder="1" applyAlignment="1" applyProtection="1">
      <alignment horizontal="left" vertical="center" indent="1"/>
      <protection hidden="1"/>
    </xf>
    <xf numFmtId="0" fontId="11" fillId="0" borderId="14" xfId="4" applyFont="1" applyBorder="1" applyAlignment="1" applyProtection="1">
      <alignment horizontal="left" vertical="center" indent="1"/>
      <protection hidden="1"/>
    </xf>
    <xf numFmtId="0" fontId="11" fillId="0" borderId="57" xfId="4" applyFont="1" applyBorder="1" applyAlignment="1" applyProtection="1">
      <alignment horizontal="left" vertical="center" indent="1"/>
      <protection hidden="1"/>
    </xf>
    <xf numFmtId="0" fontId="9" fillId="8" borderId="58" xfId="4" applyFont="1" applyFill="1" applyBorder="1" applyAlignment="1" applyProtection="1">
      <alignment horizontal="center" vertical="center"/>
      <protection hidden="1"/>
    </xf>
    <xf numFmtId="0" fontId="9" fillId="8" borderId="14" xfId="4" applyFont="1" applyFill="1" applyBorder="1" applyAlignment="1" applyProtection="1">
      <alignment horizontal="center" vertical="center"/>
      <protection hidden="1"/>
    </xf>
    <xf numFmtId="0" fontId="9" fillId="8" borderId="57" xfId="4" applyFont="1" applyFill="1" applyBorder="1" applyAlignment="1" applyProtection="1">
      <alignment horizontal="center" vertical="center"/>
      <protection hidden="1"/>
    </xf>
    <xf numFmtId="0" fontId="9" fillId="0" borderId="59" xfId="4" applyFont="1" applyBorder="1" applyAlignment="1" applyProtection="1">
      <alignment horizontal="center" vertical="center"/>
      <protection hidden="1"/>
    </xf>
    <xf numFmtId="0" fontId="9" fillId="8" borderId="58" xfId="4" applyFont="1" applyFill="1" applyBorder="1" applyAlignment="1" applyProtection="1">
      <alignment horizontal="left" vertical="center" indent="1" shrinkToFit="1"/>
      <protection hidden="1"/>
    </xf>
    <xf numFmtId="0" fontId="9" fillId="8" borderId="14" xfId="4" applyFont="1" applyFill="1" applyBorder="1" applyAlignment="1" applyProtection="1">
      <alignment horizontal="left" vertical="center" indent="1" shrinkToFit="1"/>
      <protection hidden="1"/>
    </xf>
    <xf numFmtId="0" fontId="36" fillId="0" borderId="111" xfId="6" applyFont="1" applyBorder="1" applyAlignment="1" applyProtection="1">
      <alignment horizontal="center" vertical="center"/>
      <protection hidden="1"/>
    </xf>
    <xf numFmtId="0" fontId="36" fillId="0" borderId="72" xfId="6" applyFont="1" applyBorder="1" applyAlignment="1" applyProtection="1">
      <alignment horizontal="center" vertical="center"/>
      <protection hidden="1"/>
    </xf>
    <xf numFmtId="0" fontId="59" fillId="0" borderId="14" xfId="6" applyFont="1" applyBorder="1" applyAlignment="1" applyProtection="1">
      <alignment horizontal="center" vertical="center"/>
      <protection hidden="1"/>
    </xf>
    <xf numFmtId="0" fontId="39" fillId="0" borderId="103" xfId="6" applyFont="1" applyBorder="1" applyAlignment="1" applyProtection="1">
      <alignment horizontal="center" vertical="center"/>
      <protection hidden="1"/>
    </xf>
    <xf numFmtId="0" fontId="39" fillId="0" borderId="110" xfId="6" applyFont="1" applyBorder="1" applyAlignment="1" applyProtection="1">
      <alignment horizontal="center" vertical="center"/>
      <protection hidden="1"/>
    </xf>
    <xf numFmtId="0" fontId="45" fillId="0" borderId="61" xfId="4" applyFont="1" applyBorder="1" applyAlignment="1" applyProtection="1">
      <alignment horizontal="center" vertical="center"/>
      <protection hidden="1"/>
    </xf>
    <xf numFmtId="0" fontId="42" fillId="0" borderId="74" xfId="6" applyFont="1" applyBorder="1" applyAlignment="1" applyProtection="1">
      <alignment horizontal="center" vertical="center"/>
      <protection hidden="1"/>
    </xf>
    <xf numFmtId="0" fontId="42" fillId="0" borderId="73" xfId="6" applyFont="1" applyBorder="1" applyAlignment="1" applyProtection="1">
      <alignment horizontal="center" vertical="center"/>
      <protection hidden="1"/>
    </xf>
    <xf numFmtId="0" fontId="41" fillId="0" borderId="69" xfId="6" applyFont="1" applyBorder="1" applyAlignment="1" applyProtection="1">
      <alignment horizontal="left" vertical="center" indent="1" shrinkToFit="1"/>
      <protection hidden="1"/>
    </xf>
    <xf numFmtId="0" fontId="38" fillId="0" borderId="71" xfId="6" applyFont="1" applyBorder="1" applyAlignment="1" applyProtection="1">
      <alignment horizontal="center" vertical="center" shrinkToFit="1"/>
      <protection locked="0"/>
    </xf>
    <xf numFmtId="0" fontId="38" fillId="0" borderId="69" xfId="6" applyFont="1" applyBorder="1" applyAlignment="1" applyProtection="1">
      <alignment horizontal="center" vertical="center" shrinkToFit="1"/>
      <protection locked="0"/>
    </xf>
    <xf numFmtId="0" fontId="38" fillId="0" borderId="70" xfId="6" applyFont="1" applyBorder="1" applyAlignment="1" applyProtection="1">
      <alignment horizontal="center" vertical="center" shrinkToFit="1"/>
      <protection locked="0"/>
    </xf>
    <xf numFmtId="0" fontId="37" fillId="0" borderId="35" xfId="6" applyFont="1" applyBorder="1" applyAlignment="1" applyProtection="1">
      <alignment horizontal="center" vertical="center"/>
      <protection locked="0"/>
    </xf>
    <xf numFmtId="0" fontId="37" fillId="0" borderId="62" xfId="6" applyFont="1" applyBorder="1" applyAlignment="1" applyProtection="1">
      <alignment horizontal="center" vertical="center"/>
      <protection locked="0"/>
    </xf>
    <xf numFmtId="0" fontId="36" fillId="0" borderId="14" xfId="6" applyFont="1" applyBorder="1" applyAlignment="1" applyProtection="1">
      <alignment horizontal="left" vertical="center" indent="1" shrinkToFit="1"/>
      <protection hidden="1"/>
    </xf>
    <xf numFmtId="0" fontId="36" fillId="0" borderId="56" xfId="6" applyFont="1" applyBorder="1" applyAlignment="1" applyProtection="1">
      <alignment horizontal="center" vertical="center" shrinkToFit="1"/>
      <protection locked="0"/>
    </xf>
    <xf numFmtId="0" fontId="36" fillId="0" borderId="14" xfId="6" applyFont="1" applyBorder="1" applyAlignment="1" applyProtection="1">
      <alignment horizontal="center" vertical="center" shrinkToFit="1"/>
      <protection locked="0"/>
    </xf>
    <xf numFmtId="0" fontId="36" fillId="0" borderId="57" xfId="6" applyFont="1" applyBorder="1" applyAlignment="1" applyProtection="1">
      <alignment horizontal="center" vertical="center" shrinkToFit="1"/>
      <protection locked="0"/>
    </xf>
    <xf numFmtId="0" fontId="38" fillId="0" borderId="26" xfId="6" applyFont="1" applyBorder="1" applyAlignment="1" applyProtection="1">
      <alignment horizontal="center" vertical="center"/>
      <protection hidden="1"/>
    </xf>
    <xf numFmtId="0" fontId="38" fillId="0" borderId="28" xfId="6" applyFont="1" applyBorder="1" applyAlignment="1" applyProtection="1">
      <alignment horizontal="center" vertical="center"/>
      <protection hidden="1"/>
    </xf>
    <xf numFmtId="0" fontId="38" fillId="0" borderId="67" xfId="6" applyFont="1" applyBorder="1" applyAlignment="1" applyProtection="1">
      <alignment horizontal="center" vertical="center"/>
      <protection hidden="1"/>
    </xf>
    <xf numFmtId="0" fontId="37" fillId="0" borderId="74" xfId="6" applyFont="1" applyBorder="1" applyAlignment="1" applyProtection="1">
      <alignment horizontal="center" vertical="center"/>
      <protection locked="0"/>
    </xf>
    <xf numFmtId="0" fontId="37" fillId="0" borderId="73" xfId="6" applyFont="1" applyBorder="1" applyAlignment="1" applyProtection="1">
      <alignment horizontal="center" vertical="center"/>
      <protection locked="0"/>
    </xf>
    <xf numFmtId="0" fontId="36" fillId="0" borderId="89" xfId="6" applyFont="1" applyBorder="1" applyAlignment="1" applyProtection="1">
      <alignment horizontal="left" vertical="center" indent="1" shrinkToFit="1"/>
      <protection hidden="1"/>
    </xf>
    <xf numFmtId="0" fontId="36" fillId="0" borderId="60" xfId="6" applyFont="1" applyBorder="1" applyAlignment="1" applyProtection="1">
      <alignment horizontal="left" vertical="center" indent="1" shrinkToFit="1"/>
      <protection hidden="1"/>
    </xf>
    <xf numFmtId="0" fontId="36" fillId="0" borderId="30" xfId="6" applyFont="1" applyBorder="1" applyAlignment="1" applyProtection="1">
      <alignment horizontal="left" vertical="center" indent="1" shrinkToFit="1"/>
      <protection hidden="1"/>
    </xf>
    <xf numFmtId="0" fontId="56" fillId="0" borderId="25" xfId="6" applyFont="1" applyBorder="1" applyAlignment="1" applyProtection="1">
      <alignment horizontal="left" vertical="center" wrapText="1" indent="1" shrinkToFit="1"/>
      <protection hidden="1"/>
    </xf>
    <xf numFmtId="0" fontId="56" fillId="0" borderId="66" xfId="6" applyFont="1" applyBorder="1" applyAlignment="1" applyProtection="1">
      <alignment horizontal="left" vertical="center" wrapText="1" indent="1" shrinkToFit="1"/>
      <protection hidden="1"/>
    </xf>
    <xf numFmtId="0" fontId="40" fillId="0" borderId="12" xfId="6" applyFont="1" applyBorder="1" applyAlignment="1" applyProtection="1">
      <alignment horizontal="center" vertical="center" shrinkToFit="1"/>
      <protection locked="0"/>
    </xf>
    <xf numFmtId="0" fontId="40" fillId="0" borderId="22" xfId="6" applyFont="1" applyBorder="1" applyAlignment="1" applyProtection="1">
      <alignment horizontal="center" vertical="center" shrinkToFit="1"/>
      <protection locked="0"/>
    </xf>
    <xf numFmtId="0" fontId="44" fillId="0" borderId="28" xfId="6" applyFont="1" applyBorder="1" applyAlignment="1" applyProtection="1">
      <alignment horizontal="center" vertical="center"/>
      <protection hidden="1"/>
    </xf>
    <xf numFmtId="0" fontId="44" fillId="0" borderId="26" xfId="6" applyFont="1" applyBorder="1" applyAlignment="1" applyProtection="1">
      <alignment horizontal="center" vertical="center"/>
      <protection hidden="1"/>
    </xf>
    <xf numFmtId="0" fontId="44" fillId="0" borderId="29" xfId="6" applyFont="1" applyBorder="1" applyAlignment="1" applyProtection="1">
      <alignment horizontal="center" vertical="center"/>
      <protection hidden="1"/>
    </xf>
    <xf numFmtId="0" fontId="56" fillId="0" borderId="22" xfId="6" applyFont="1" applyBorder="1" applyAlignment="1" applyProtection="1">
      <alignment horizontal="center" vertical="center" wrapText="1" shrinkToFit="1"/>
      <protection locked="0"/>
    </xf>
    <xf numFmtId="0" fontId="56" fillId="0" borderId="13" xfId="6" applyFont="1" applyBorder="1" applyAlignment="1" applyProtection="1">
      <alignment horizontal="center" vertical="center" wrapText="1" shrinkToFit="1"/>
      <protection locked="0"/>
    </xf>
    <xf numFmtId="0" fontId="39" fillId="0" borderId="0" xfId="6" applyFont="1" applyAlignment="1" applyProtection="1">
      <alignment horizontal="center" vertical="center" wrapText="1"/>
      <protection hidden="1"/>
    </xf>
    <xf numFmtId="0" fontId="39" fillId="0" borderId="108" xfId="6" applyFont="1" applyBorder="1" applyAlignment="1" applyProtection="1">
      <alignment horizontal="left" vertical="center" indent="1"/>
      <protection hidden="1"/>
    </xf>
    <xf numFmtId="0" fontId="39" fillId="0" borderId="104" xfId="6" applyFont="1" applyBorder="1" applyAlignment="1" applyProtection="1">
      <alignment horizontal="left" vertical="center" indent="1"/>
      <protection hidden="1"/>
    </xf>
    <xf numFmtId="0" fontId="39" fillId="0" borderId="105" xfId="6" applyFont="1" applyBorder="1" applyAlignment="1" applyProtection="1">
      <alignment horizontal="left" vertical="center" indent="1"/>
      <protection hidden="1"/>
    </xf>
    <xf numFmtId="0" fontId="39" fillId="0" borderId="101" xfId="6" applyFont="1" applyBorder="1" applyAlignment="1" applyProtection="1">
      <alignment horizontal="center" vertical="center"/>
      <protection hidden="1"/>
    </xf>
    <xf numFmtId="0" fontId="39" fillId="0" borderId="65" xfId="6" applyFont="1" applyBorder="1" applyAlignment="1" applyProtection="1">
      <alignment horizontal="center" vertical="center"/>
      <protection hidden="1"/>
    </xf>
    <xf numFmtId="0" fontId="39" fillId="0" borderId="107" xfId="6" applyFont="1" applyBorder="1" applyAlignment="1" applyProtection="1">
      <alignment horizontal="left" vertical="center" indent="1"/>
      <protection hidden="1"/>
    </xf>
    <xf numFmtId="0" fontId="39" fillId="0" borderId="64" xfId="6" applyFont="1" applyBorder="1" applyAlignment="1" applyProtection="1">
      <alignment horizontal="left" vertical="center" indent="1"/>
      <protection hidden="1"/>
    </xf>
    <xf numFmtId="0" fontId="39" fillId="0" borderId="102" xfId="6" applyFont="1" applyBorder="1" applyAlignment="1" applyProtection="1">
      <alignment horizontal="left" vertical="center" indent="1"/>
      <protection hidden="1"/>
    </xf>
    <xf numFmtId="0" fontId="40" fillId="0" borderId="23" xfId="6" applyFont="1" applyBorder="1" applyAlignment="1" applyProtection="1">
      <alignment horizontal="center" vertical="center"/>
      <protection hidden="1"/>
    </xf>
    <xf numFmtId="0" fontId="40" fillId="0" borderId="24" xfId="6" applyFont="1" applyBorder="1" applyAlignment="1" applyProtection="1">
      <alignment horizontal="center" vertical="center"/>
      <protection hidden="1"/>
    </xf>
    <xf numFmtId="0" fontId="40" fillId="0" borderId="34" xfId="6" applyFont="1" applyBorder="1" applyAlignment="1" applyProtection="1">
      <alignment horizontal="center" vertical="center"/>
      <protection hidden="1"/>
    </xf>
    <xf numFmtId="0" fontId="56" fillId="0" borderId="92" xfId="6" applyFont="1" applyBorder="1" applyAlignment="1" applyProtection="1">
      <alignment horizontal="center" vertical="center"/>
      <protection hidden="1"/>
    </xf>
    <xf numFmtId="0" fontId="56" fillId="0" borderId="93" xfId="6" applyFont="1" applyBorder="1" applyAlignment="1" applyProtection="1">
      <alignment horizontal="center" vertical="center"/>
      <protection hidden="1"/>
    </xf>
    <xf numFmtId="0" fontId="56" fillId="0" borderId="7" xfId="6" applyFont="1" applyBorder="1" applyAlignment="1" applyProtection="1">
      <alignment horizontal="center" vertical="center" wrapText="1" shrinkToFit="1"/>
      <protection locked="0"/>
    </xf>
    <xf numFmtId="0" fontId="56" fillId="0" borderId="21" xfId="6" applyFont="1" applyBorder="1" applyAlignment="1" applyProtection="1">
      <alignment horizontal="center" vertical="center" wrapText="1" shrinkToFit="1"/>
      <protection locked="0"/>
    </xf>
    <xf numFmtId="0" fontId="56" fillId="0" borderId="1" xfId="6" applyFont="1" applyBorder="1" applyAlignment="1" applyProtection="1">
      <alignment horizontal="center" vertical="center" wrapText="1" shrinkToFit="1"/>
      <protection locked="0"/>
    </xf>
    <xf numFmtId="0" fontId="56" fillId="0" borderId="11" xfId="6" applyFont="1" applyBorder="1" applyAlignment="1" applyProtection="1">
      <alignment horizontal="center" vertical="center" wrapText="1" shrinkToFit="1"/>
      <protection locked="0"/>
    </xf>
    <xf numFmtId="0" fontId="39" fillId="0" borderId="98" xfId="6" applyFont="1" applyBorder="1" applyAlignment="1" applyProtection="1">
      <alignment horizontal="center" vertical="center"/>
      <protection hidden="1"/>
    </xf>
    <xf numFmtId="0" fontId="39" fillId="0" borderId="109" xfId="6" applyFont="1" applyBorder="1" applyAlignment="1" applyProtection="1">
      <alignment horizontal="center" vertical="center"/>
      <protection hidden="1"/>
    </xf>
    <xf numFmtId="0" fontId="39" fillId="0" borderId="106" xfId="6" applyFont="1" applyBorder="1" applyAlignment="1" applyProtection="1">
      <alignment horizontal="left" vertical="center" indent="1"/>
      <protection hidden="1"/>
    </xf>
    <xf numFmtId="0" fontId="39" fillId="0" borderId="99" xfId="6" applyFont="1" applyBorder="1" applyAlignment="1" applyProtection="1">
      <alignment horizontal="left" vertical="center" indent="1"/>
      <protection hidden="1"/>
    </xf>
    <xf numFmtId="0" fontId="39" fillId="0" borderId="100" xfId="6" applyFont="1" applyBorder="1" applyAlignment="1" applyProtection="1">
      <alignment horizontal="left" vertical="center" indent="1"/>
      <protection hidden="1"/>
    </xf>
    <xf numFmtId="0" fontId="40" fillId="0" borderId="87" xfId="6" applyFont="1" applyBorder="1" applyAlignment="1" applyProtection="1">
      <alignment horizontal="center" vertical="center"/>
      <protection hidden="1"/>
    </xf>
    <xf numFmtId="0" fontId="40" fillId="0" borderId="16" xfId="6" applyFont="1" applyBorder="1" applyAlignment="1" applyProtection="1">
      <alignment horizontal="center" vertical="center"/>
      <protection hidden="1"/>
    </xf>
    <xf numFmtId="0" fontId="40" fillId="0" borderId="18" xfId="6" applyFont="1" applyBorder="1" applyAlignment="1" applyProtection="1">
      <alignment horizontal="center" vertical="center"/>
      <protection hidden="1"/>
    </xf>
    <xf numFmtId="0" fontId="36" fillId="0" borderId="88" xfId="6" applyFont="1" applyBorder="1" applyAlignment="1" applyProtection="1">
      <alignment horizontal="left" vertical="center" indent="1" shrinkToFit="1"/>
      <protection hidden="1"/>
    </xf>
    <xf numFmtId="0" fontId="36" fillId="0" borderId="6" xfId="6" applyFont="1" applyBorder="1" applyAlignment="1" applyProtection="1">
      <alignment horizontal="left" vertical="center" indent="1" shrinkToFit="1"/>
      <protection hidden="1"/>
    </xf>
    <xf numFmtId="0" fontId="36" fillId="0" borderId="4" xfId="6" applyFont="1" applyBorder="1" applyAlignment="1" applyProtection="1">
      <alignment horizontal="left" vertical="center" indent="1" shrinkToFit="1"/>
      <protection hidden="1"/>
    </xf>
    <xf numFmtId="0" fontId="56" fillId="0" borderId="2" xfId="6" applyFont="1" applyBorder="1" applyAlignment="1" applyProtection="1">
      <alignment horizontal="left" vertical="center" wrapText="1" indent="1" shrinkToFit="1"/>
      <protection hidden="1"/>
    </xf>
    <xf numFmtId="0" fontId="56" fillId="0" borderId="19" xfId="6" applyFont="1" applyBorder="1" applyAlignment="1" applyProtection="1">
      <alignment horizontal="left" vertical="center" wrapText="1" indent="1" shrinkToFit="1"/>
      <protection hidden="1"/>
    </xf>
    <xf numFmtId="0" fontId="40" fillId="0" borderId="10" xfId="6" applyFont="1" applyBorder="1" applyAlignment="1" applyProtection="1">
      <alignment horizontal="center" vertical="center" shrinkToFit="1"/>
      <protection locked="0"/>
    </xf>
    <xf numFmtId="0" fontId="40" fillId="0" borderId="1" xfId="6" applyFont="1" applyBorder="1" applyAlignment="1" applyProtection="1">
      <alignment horizontal="center" vertical="center" shrinkToFit="1"/>
      <protection locked="0"/>
    </xf>
    <xf numFmtId="0" fontId="56" fillId="0" borderId="96" xfId="6" applyFont="1" applyBorder="1" applyAlignment="1" applyProtection="1">
      <alignment horizontal="left" vertical="center" wrapText="1" indent="1" shrinkToFit="1"/>
      <protection hidden="1"/>
    </xf>
    <xf numFmtId="0" fontId="56" fillId="0" borderId="97" xfId="6" applyFont="1" applyBorder="1" applyAlignment="1" applyProtection="1">
      <alignment horizontal="left" vertical="center" wrapText="1" indent="1" shrinkToFit="1"/>
      <protection hidden="1"/>
    </xf>
    <xf numFmtId="0" fontId="40" fillId="0" borderId="20" xfId="6" applyFont="1" applyBorder="1" applyAlignment="1" applyProtection="1">
      <alignment horizontal="center" vertical="center" shrinkToFit="1"/>
      <protection locked="0"/>
    </xf>
    <xf numFmtId="0" fontId="40" fillId="0" borderId="7" xfId="6" applyFont="1" applyBorder="1" applyAlignment="1" applyProtection="1">
      <alignment horizontal="center" vertical="center" shrinkToFit="1"/>
      <protection locked="0"/>
    </xf>
    <xf numFmtId="0" fontId="56" fillId="0" borderId="91" xfId="6" applyFont="1" applyBorder="1" applyAlignment="1" applyProtection="1">
      <alignment horizontal="center" vertical="center"/>
      <protection hidden="1"/>
    </xf>
    <xf numFmtId="0" fontId="56" fillId="0" borderId="94" xfId="6" applyFont="1" applyBorder="1" applyAlignment="1" applyProtection="1">
      <alignment horizontal="center" vertical="center"/>
      <protection hidden="1"/>
    </xf>
    <xf numFmtId="0" fontId="36" fillId="0" borderId="90" xfId="6" applyFont="1" applyBorder="1" applyAlignment="1" applyProtection="1">
      <alignment horizontal="left" vertical="center" indent="1" shrinkToFit="1"/>
      <protection hidden="1"/>
    </xf>
    <xf numFmtId="0" fontId="36" fillId="0" borderId="9" xfId="6" applyFont="1" applyBorder="1" applyAlignment="1" applyProtection="1">
      <alignment horizontal="left" vertical="center" indent="1" shrinkToFit="1"/>
      <protection hidden="1"/>
    </xf>
    <xf numFmtId="0" fontId="36" fillId="0" borderId="42" xfId="6" applyFont="1" applyBorder="1" applyAlignment="1" applyProtection="1">
      <alignment horizontal="left" vertical="center" indent="1" shrinkToFit="1"/>
      <protection hidden="1"/>
    </xf>
    <xf numFmtId="0" fontId="58" fillId="0" borderId="46" xfId="6" applyFont="1" applyBorder="1" applyAlignment="1" applyProtection="1">
      <alignment horizontal="left" vertical="top" wrapText="1"/>
      <protection hidden="1"/>
    </xf>
    <xf numFmtId="0" fontId="57" fillId="0" borderId="14" xfId="6" applyFont="1" applyBorder="1" applyAlignment="1" applyProtection="1">
      <alignment horizontal="distributed" vertical="center"/>
      <protection hidden="1"/>
    </xf>
    <xf numFmtId="0" fontId="50" fillId="8" borderId="2" xfId="8" applyFont="1" applyFill="1" applyBorder="1" applyAlignment="1" applyProtection="1">
      <alignment horizontal="center" vertical="center" shrinkToFit="1"/>
      <protection locked="0" hidden="1"/>
    </xf>
    <xf numFmtId="0" fontId="50" fillId="8" borderId="6" xfId="8" applyFont="1" applyFill="1" applyBorder="1" applyAlignment="1" applyProtection="1">
      <alignment horizontal="center" vertical="center" shrinkToFit="1"/>
      <protection locked="0" hidden="1"/>
    </xf>
    <xf numFmtId="0" fontId="51" fillId="8" borderId="2" xfId="8" applyFont="1" applyFill="1" applyBorder="1" applyAlignment="1" applyProtection="1">
      <alignment horizontal="center" vertical="center" wrapText="1"/>
      <protection hidden="1"/>
    </xf>
    <xf numFmtId="0" fontId="51" fillId="8" borderId="4" xfId="8" applyFont="1" applyFill="1" applyBorder="1" applyAlignment="1" applyProtection="1">
      <alignment horizontal="center" vertical="center" wrapText="1"/>
      <protection hidden="1"/>
    </xf>
    <xf numFmtId="0" fontId="50" fillId="8" borderId="2" xfId="8" applyFont="1" applyFill="1" applyBorder="1" applyAlignment="1" applyProtection="1">
      <alignment horizontal="center" vertical="center" shrinkToFit="1"/>
      <protection hidden="1"/>
    </xf>
    <xf numFmtId="0" fontId="50" fillId="8" borderId="6" xfId="8" applyFont="1" applyFill="1" applyBorder="1" applyAlignment="1" applyProtection="1">
      <alignment horizontal="center" vertical="center" shrinkToFit="1"/>
      <protection hidden="1"/>
    </xf>
    <xf numFmtId="0" fontId="30" fillId="8" borderId="39" xfId="1" applyFont="1" applyFill="1" applyBorder="1" applyAlignment="1" applyProtection="1">
      <alignment horizontal="center" vertical="center"/>
      <protection hidden="1"/>
    </xf>
    <xf numFmtId="0" fontId="30" fillId="8" borderId="82" xfId="1" applyFont="1" applyFill="1" applyBorder="1" applyAlignment="1" applyProtection="1">
      <alignment horizontal="center" vertical="center"/>
      <protection hidden="1"/>
    </xf>
    <xf numFmtId="0" fontId="18" fillId="8" borderId="0" xfId="3" applyFont="1" applyFill="1" applyAlignment="1" applyProtection="1">
      <alignment horizontal="center" vertical="center"/>
      <protection hidden="1"/>
    </xf>
    <xf numFmtId="0" fontId="17" fillId="8" borderId="0" xfId="3" applyFont="1" applyFill="1" applyAlignment="1" applyProtection="1">
      <alignment horizontal="center" vertical="center"/>
      <protection hidden="1"/>
    </xf>
    <xf numFmtId="0" fontId="9" fillId="8" borderId="1" xfId="3" applyFont="1" applyFill="1" applyBorder="1" applyAlignment="1" applyProtection="1">
      <alignment horizontal="left" vertical="center" indent="1"/>
      <protection hidden="1"/>
    </xf>
    <xf numFmtId="0" fontId="9" fillId="8" borderId="2" xfId="3" applyFont="1" applyFill="1" applyBorder="1" applyAlignment="1" applyProtection="1">
      <alignment horizontal="left" vertical="center" indent="1"/>
      <protection hidden="1"/>
    </xf>
    <xf numFmtId="0" fontId="9" fillId="8" borderId="11" xfId="3" applyFont="1" applyFill="1" applyBorder="1" applyAlignment="1" applyProtection="1">
      <alignment horizontal="left" vertical="center" indent="1"/>
      <protection hidden="1"/>
    </xf>
    <xf numFmtId="0" fontId="3" fillId="8" borderId="0" xfId="3" applyFill="1" applyAlignment="1" applyProtection="1">
      <alignment horizontal="left" vertical="center"/>
      <protection hidden="1"/>
    </xf>
    <xf numFmtId="0" fontId="9" fillId="8" borderId="27" xfId="3" applyFont="1" applyFill="1" applyBorder="1" applyAlignment="1" applyProtection="1">
      <alignment horizontal="center" vertical="center"/>
      <protection hidden="1"/>
    </xf>
    <xf numFmtId="0" fontId="9" fillId="8" borderId="28" xfId="3" applyFont="1" applyFill="1" applyBorder="1" applyAlignment="1" applyProtection="1">
      <alignment horizontal="center" vertical="center"/>
      <protection hidden="1"/>
    </xf>
    <xf numFmtId="0" fontId="9" fillId="8" borderId="29" xfId="3" applyFont="1" applyFill="1" applyBorder="1" applyAlignment="1" applyProtection="1">
      <alignment horizontal="center" vertical="center"/>
      <protection hidden="1"/>
    </xf>
    <xf numFmtId="0" fontId="3" fillId="8" borderId="24" xfId="3" applyFill="1" applyBorder="1" applyAlignment="1" applyProtection="1">
      <alignment horizontal="center" vertical="center"/>
      <protection hidden="1"/>
    </xf>
    <xf numFmtId="0" fontId="3" fillId="8" borderId="15" xfId="3" applyFill="1" applyBorder="1" applyAlignment="1" applyProtection="1">
      <alignment horizontal="center" vertical="center"/>
      <protection hidden="1"/>
    </xf>
    <xf numFmtId="0" fontId="3" fillId="8" borderId="34" xfId="3" applyFill="1" applyBorder="1" applyAlignment="1" applyProtection="1">
      <alignment horizontal="center" vertical="center"/>
      <protection hidden="1"/>
    </xf>
    <xf numFmtId="179" fontId="23" fillId="0" borderId="0" xfId="4" applyNumberFormat="1" applyFont="1" applyAlignment="1">
      <alignment horizontal="left" vertical="center" indent="1"/>
    </xf>
    <xf numFmtId="0" fontId="9" fillId="8" borderId="7" xfId="3" applyFont="1" applyFill="1" applyBorder="1" applyAlignment="1" applyProtection="1">
      <alignment horizontal="center" vertical="center"/>
      <protection hidden="1"/>
    </xf>
    <xf numFmtId="0" fontId="9" fillId="8" borderId="31" xfId="3" applyFont="1" applyFill="1" applyBorder="1" applyAlignment="1" applyProtection="1">
      <alignment horizontal="center" vertical="center"/>
      <protection hidden="1"/>
    </xf>
    <xf numFmtId="0" fontId="9" fillId="8" borderId="21" xfId="3" applyFont="1" applyFill="1" applyBorder="1" applyAlignment="1" applyProtection="1">
      <alignment horizontal="center" vertical="center"/>
      <protection hidden="1"/>
    </xf>
    <xf numFmtId="0" fontId="11" fillId="8" borderId="9" xfId="3" applyFont="1" applyFill="1" applyBorder="1" applyAlignment="1" applyProtection="1">
      <alignment horizontal="left"/>
      <protection hidden="1"/>
    </xf>
    <xf numFmtId="0" fontId="11" fillId="8" borderId="6" xfId="3" applyFont="1" applyFill="1" applyBorder="1" applyAlignment="1" applyProtection="1">
      <alignment horizontal="left" indent="1"/>
      <protection hidden="1"/>
    </xf>
    <xf numFmtId="0" fontId="3" fillId="8" borderId="9" xfId="3" applyFill="1" applyBorder="1" applyAlignment="1" applyProtection="1">
      <alignment horizontal="center"/>
      <protection hidden="1"/>
    </xf>
    <xf numFmtId="0" fontId="9" fillId="8" borderId="22" xfId="3" applyFont="1" applyFill="1" applyBorder="1" applyAlignment="1" applyProtection="1">
      <alignment horizontal="left" vertical="center" indent="1"/>
      <protection hidden="1"/>
    </xf>
    <xf numFmtId="0" fontId="9" fillId="8" borderId="25" xfId="3" applyFont="1" applyFill="1" applyBorder="1" applyAlignment="1" applyProtection="1">
      <alignment horizontal="left" vertical="center" indent="1"/>
      <protection hidden="1"/>
    </xf>
    <xf numFmtId="0" fontId="9" fillId="8" borderId="13" xfId="3" applyFont="1" applyFill="1" applyBorder="1" applyAlignment="1" applyProtection="1">
      <alignment horizontal="left" vertical="center" indent="1"/>
      <protection hidden="1"/>
    </xf>
    <xf numFmtId="0" fontId="0" fillId="3" borderId="36" xfId="0" applyFill="1" applyBorder="1" applyAlignment="1">
      <alignment horizontal="center" vertical="center"/>
    </xf>
    <xf numFmtId="0" fontId="0" fillId="3" borderId="7" xfId="0" applyFill="1" applyBorder="1" applyAlignment="1">
      <alignment horizontal="center" vertical="center"/>
    </xf>
    <xf numFmtId="0" fontId="0" fillId="3" borderId="36" xfId="0" applyFill="1" applyBorder="1" applyAlignment="1">
      <alignment horizontal="center" vertical="center" wrapText="1"/>
    </xf>
    <xf numFmtId="0" fontId="12" fillId="4" borderId="2" xfId="0" applyFont="1" applyFill="1" applyBorder="1" applyAlignment="1" applyProtection="1">
      <alignment horizontal="left" vertical="center" indent="1" shrinkToFit="1"/>
      <protection locked="0"/>
    </xf>
    <xf numFmtId="0" fontId="12" fillId="4" borderId="6" xfId="0" applyFont="1" applyFill="1" applyBorder="1" applyAlignment="1" applyProtection="1">
      <alignment horizontal="left" vertical="center" indent="1" shrinkToFit="1"/>
      <protection locked="0"/>
    </xf>
    <xf numFmtId="0" fontId="12" fillId="4" borderId="4" xfId="0" applyFont="1" applyFill="1" applyBorder="1" applyAlignment="1" applyProtection="1">
      <alignment horizontal="left" vertical="center" indent="1" shrinkToFit="1"/>
      <protection locked="0"/>
    </xf>
    <xf numFmtId="0" fontId="0" fillId="3" borderId="2" xfId="0" applyFill="1" applyBorder="1" applyAlignment="1">
      <alignment horizontal="center" vertical="center"/>
    </xf>
    <xf numFmtId="0" fontId="0" fillId="3" borderId="6" xfId="0" applyFill="1" applyBorder="1" applyAlignment="1">
      <alignment horizontal="center" vertical="center"/>
    </xf>
    <xf numFmtId="0" fontId="0" fillId="3" borderId="4" xfId="0" applyFill="1" applyBorder="1" applyAlignment="1">
      <alignment horizontal="center" vertical="center"/>
    </xf>
  </cellXfs>
  <cellStyles count="10">
    <cellStyle name="ハイパーリンク" xfId="9" builtinId="8"/>
    <cellStyle name="標準" xfId="0" builtinId="0"/>
    <cellStyle name="標準 2" xfId="1"/>
    <cellStyle name="標準 2 2" xfId="5"/>
    <cellStyle name="標準 2 3" xfId="8"/>
    <cellStyle name="標準 3" xfId="2"/>
    <cellStyle name="標準 3 2" xfId="7"/>
    <cellStyle name="標準 4" xfId="3"/>
    <cellStyle name="標準 4 2" xfId="4"/>
    <cellStyle name="標準 7" xfId="6"/>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60ABA"/>
      <rgbColor rgb="FF808000"/>
      <rgbColor rgb="FF800080"/>
      <rgbColor rgb="FF008080"/>
      <rgbColor rgb="FFC0C0C0"/>
      <rgbColor rgb="FF808080"/>
      <rgbColor rgb="FF9999FF"/>
      <rgbColor rgb="FF993366"/>
      <rgbColor rgb="FFFFFFCC"/>
      <rgbColor rgb="FFF2F2F2"/>
      <rgbColor rgb="FF660066"/>
      <rgbColor rgb="FFFF8080"/>
      <rgbColor rgb="FF0563C1"/>
      <rgbColor rgb="FFCCCCFF"/>
      <rgbColor rgb="FF000080"/>
      <rgbColor rgb="FFFF00FF"/>
      <rgbColor rgb="FFFFFF00"/>
      <rgbColor rgb="FF00FFFF"/>
      <rgbColor rgb="FF800080"/>
      <rgbColor rgb="FF800000"/>
      <rgbColor rgb="FF008080"/>
      <rgbColor rgb="FF0000FF"/>
      <rgbColor rgb="FF00CCFF"/>
      <rgbColor rgb="FFCCFFFF"/>
      <rgbColor rgb="FFCCFFCC"/>
      <rgbColor rgb="FFFFFF66"/>
      <rgbColor rgb="FF66FFFF"/>
      <rgbColor rgb="FFFF99CC"/>
      <rgbColor rgb="FFCC99FF"/>
      <rgbColor rgb="FFFFCC99"/>
      <rgbColor rgb="FF3366FF"/>
      <rgbColor rgb="FF33CCCC"/>
      <rgbColor rgb="FF99CC00"/>
      <rgbColor rgb="FFFFCC00"/>
      <rgbColor rgb="FFFF9900"/>
      <rgbColor rgb="FFFF6600"/>
      <rgbColor rgb="FF666699"/>
      <rgbColor rgb="FFA6A6A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FFFF99"/>
      <color rgb="FFFFFF66"/>
      <color rgb="FFCDF9FF"/>
      <color rgb="FFFFCCFF"/>
      <color rgb="FFF2F2F2"/>
      <color rgb="FF000000"/>
      <color rgb="FFCCFFFF"/>
      <color rgb="FFFFFFCC"/>
      <color rgb="FFFF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38100</xdr:colOff>
      <xdr:row>15</xdr:row>
      <xdr:rowOff>0</xdr:rowOff>
    </xdr:from>
    <xdr:to>
      <xdr:col>22</xdr:col>
      <xdr:colOff>79372</xdr:colOff>
      <xdr:row>15</xdr:row>
      <xdr:rowOff>0</xdr:rowOff>
    </xdr:to>
    <xdr:cxnSp macro="">
      <xdr:nvCxnSpPr>
        <xdr:cNvPr id="2" name="直線コネクタ 1">
          <a:extLst>
            <a:ext uri="{FF2B5EF4-FFF2-40B4-BE49-F238E27FC236}">
              <a16:creationId xmlns:a16="http://schemas.microsoft.com/office/drawing/2014/main" id="{601711AD-F594-4CEA-B5D9-4153D4C9666D}"/>
            </a:ext>
          </a:extLst>
        </xdr:cNvPr>
        <xdr:cNvCxnSpPr/>
      </xdr:nvCxnSpPr>
      <xdr:spPr>
        <a:xfrm>
          <a:off x="904875" y="2247900"/>
          <a:ext cx="202247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60325</xdr:colOff>
      <xdr:row>25</xdr:row>
      <xdr:rowOff>138</xdr:rowOff>
    </xdr:from>
    <xdr:to>
      <xdr:col>44</xdr:col>
      <xdr:colOff>76247</xdr:colOff>
      <xdr:row>25</xdr:row>
      <xdr:rowOff>138</xdr:rowOff>
    </xdr:to>
    <xdr:cxnSp macro="">
      <xdr:nvCxnSpPr>
        <xdr:cNvPr id="3" name="直線コネクタ 2">
          <a:extLst>
            <a:ext uri="{FF2B5EF4-FFF2-40B4-BE49-F238E27FC236}">
              <a16:creationId xmlns:a16="http://schemas.microsoft.com/office/drawing/2014/main" id="{2E327E14-D0A6-4BF5-B8BE-28034CCB1804}"/>
            </a:ext>
          </a:extLst>
        </xdr:cNvPr>
        <xdr:cNvCxnSpPr/>
      </xdr:nvCxnSpPr>
      <xdr:spPr>
        <a:xfrm>
          <a:off x="5137150" y="3876813"/>
          <a:ext cx="511222"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76200</xdr:colOff>
      <xdr:row>24</xdr:row>
      <xdr:rowOff>142875</xdr:rowOff>
    </xdr:from>
    <xdr:to>
      <xdr:col>27</xdr:col>
      <xdr:colOff>69977</xdr:colOff>
      <xdr:row>24</xdr:row>
      <xdr:rowOff>142875</xdr:rowOff>
    </xdr:to>
    <xdr:cxnSp macro="">
      <xdr:nvCxnSpPr>
        <xdr:cNvPr id="4" name="直線コネクタ 3">
          <a:extLst>
            <a:ext uri="{FF2B5EF4-FFF2-40B4-BE49-F238E27FC236}">
              <a16:creationId xmlns:a16="http://schemas.microsoft.com/office/drawing/2014/main" id="{5FCCB637-CDDB-4059-BBAD-BE6FBE3D9579}"/>
            </a:ext>
          </a:extLst>
        </xdr:cNvPr>
        <xdr:cNvCxnSpPr/>
      </xdr:nvCxnSpPr>
      <xdr:spPr>
        <a:xfrm>
          <a:off x="3048000" y="3867150"/>
          <a:ext cx="48907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60325</xdr:colOff>
      <xdr:row>27</xdr:row>
      <xdr:rowOff>0</xdr:rowOff>
    </xdr:from>
    <xdr:to>
      <xdr:col>5</xdr:col>
      <xdr:colOff>66922</xdr:colOff>
      <xdr:row>27</xdr:row>
      <xdr:rowOff>0</xdr:rowOff>
    </xdr:to>
    <xdr:cxnSp macro="">
      <xdr:nvCxnSpPr>
        <xdr:cNvPr id="5" name="直線コネクタ 4">
          <a:extLst>
            <a:ext uri="{FF2B5EF4-FFF2-40B4-BE49-F238E27FC236}">
              <a16:creationId xmlns:a16="http://schemas.microsoft.com/office/drawing/2014/main" id="{4EC3ADB4-3654-4AF0-9A57-83D6329E7F01}"/>
            </a:ext>
          </a:extLst>
        </xdr:cNvPr>
        <xdr:cNvCxnSpPr/>
      </xdr:nvCxnSpPr>
      <xdr:spPr>
        <a:xfrm>
          <a:off x="307975" y="4276725"/>
          <a:ext cx="50189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76200</xdr:colOff>
      <xdr:row>25</xdr:row>
      <xdr:rowOff>0</xdr:rowOff>
    </xdr:from>
    <xdr:to>
      <xdr:col>20</xdr:col>
      <xdr:colOff>82599</xdr:colOff>
      <xdr:row>25</xdr:row>
      <xdr:rowOff>0</xdr:rowOff>
    </xdr:to>
    <xdr:cxnSp macro="">
      <xdr:nvCxnSpPr>
        <xdr:cNvPr id="6" name="直線コネクタ 5">
          <a:extLst>
            <a:ext uri="{FF2B5EF4-FFF2-40B4-BE49-F238E27FC236}">
              <a16:creationId xmlns:a16="http://schemas.microsoft.com/office/drawing/2014/main" id="{3AFD7AE3-9A8E-4A0D-B84B-AFB8F6649C31}"/>
            </a:ext>
          </a:extLst>
        </xdr:cNvPr>
        <xdr:cNvCxnSpPr/>
      </xdr:nvCxnSpPr>
      <xdr:spPr>
        <a:xfrm>
          <a:off x="1562100" y="3876675"/>
          <a:ext cx="11208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66675</xdr:colOff>
      <xdr:row>25</xdr:row>
      <xdr:rowOff>0</xdr:rowOff>
    </xdr:from>
    <xdr:to>
      <xdr:col>37</xdr:col>
      <xdr:colOff>82604</xdr:colOff>
      <xdr:row>25</xdr:row>
      <xdr:rowOff>0</xdr:rowOff>
    </xdr:to>
    <xdr:cxnSp macro="">
      <xdr:nvCxnSpPr>
        <xdr:cNvPr id="7" name="直線コネクタ 6">
          <a:extLst>
            <a:ext uri="{FF2B5EF4-FFF2-40B4-BE49-F238E27FC236}">
              <a16:creationId xmlns:a16="http://schemas.microsoft.com/office/drawing/2014/main" id="{B95F857F-3AA5-484A-8D54-8706F3B04583}"/>
            </a:ext>
          </a:extLst>
        </xdr:cNvPr>
        <xdr:cNvCxnSpPr/>
      </xdr:nvCxnSpPr>
      <xdr:spPr>
        <a:xfrm>
          <a:off x="3657600" y="3876675"/>
          <a:ext cx="11303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76200</xdr:colOff>
      <xdr:row>25</xdr:row>
      <xdr:rowOff>0</xdr:rowOff>
    </xdr:from>
    <xdr:to>
      <xdr:col>54</xdr:col>
      <xdr:colOff>82599</xdr:colOff>
      <xdr:row>25</xdr:row>
      <xdr:rowOff>0</xdr:rowOff>
    </xdr:to>
    <xdr:cxnSp macro="">
      <xdr:nvCxnSpPr>
        <xdr:cNvPr id="8" name="直線コネクタ 7">
          <a:extLst>
            <a:ext uri="{FF2B5EF4-FFF2-40B4-BE49-F238E27FC236}">
              <a16:creationId xmlns:a16="http://schemas.microsoft.com/office/drawing/2014/main" id="{F6F73991-0ED0-4726-B9E7-FF053C0DA6BD}"/>
            </a:ext>
          </a:extLst>
        </xdr:cNvPr>
        <xdr:cNvCxnSpPr/>
      </xdr:nvCxnSpPr>
      <xdr:spPr>
        <a:xfrm>
          <a:off x="5772150" y="3876675"/>
          <a:ext cx="112082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66675</xdr:colOff>
      <xdr:row>27</xdr:row>
      <xdr:rowOff>0</xdr:rowOff>
    </xdr:from>
    <xdr:to>
      <xdr:col>15</xdr:col>
      <xdr:colOff>82604</xdr:colOff>
      <xdr:row>27</xdr:row>
      <xdr:rowOff>0</xdr:rowOff>
    </xdr:to>
    <xdr:cxnSp macro="">
      <xdr:nvCxnSpPr>
        <xdr:cNvPr id="9" name="直線コネクタ 8">
          <a:extLst>
            <a:ext uri="{FF2B5EF4-FFF2-40B4-BE49-F238E27FC236}">
              <a16:creationId xmlns:a16="http://schemas.microsoft.com/office/drawing/2014/main" id="{10CB8E2B-0BCA-40D3-976B-3F73FACC6427}"/>
            </a:ext>
          </a:extLst>
        </xdr:cNvPr>
        <xdr:cNvCxnSpPr/>
      </xdr:nvCxnSpPr>
      <xdr:spPr>
        <a:xfrm>
          <a:off x="933450" y="4276725"/>
          <a:ext cx="113035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19</xdr:col>
      <xdr:colOff>117475</xdr:colOff>
      <xdr:row>27</xdr:row>
      <xdr:rowOff>44450</xdr:rowOff>
    </xdr:from>
    <xdr:ext cx="156299" cy="188515"/>
    <xdr:sp macro="" textlink="">
      <xdr:nvSpPr>
        <xdr:cNvPr id="12" name="正方形/長方形 11">
          <a:extLst>
            <a:ext uri="{FF2B5EF4-FFF2-40B4-BE49-F238E27FC236}">
              <a16:creationId xmlns:a16="http://schemas.microsoft.com/office/drawing/2014/main" id="{04CAA336-81A9-4195-B717-2E1AEC4CF608}"/>
            </a:ext>
          </a:extLst>
        </xdr:cNvPr>
        <xdr:cNvSpPr/>
      </xdr:nvSpPr>
      <xdr:spPr>
        <a:xfrm>
          <a:off x="2593975" y="4321175"/>
          <a:ext cx="156299" cy="188515"/>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才</a:t>
          </a:r>
        </a:p>
      </xdr:txBody>
    </xdr:sp>
    <xdr:clientData/>
  </xdr:oneCellAnchor>
  <xdr:twoCellAnchor>
    <xdr:from>
      <xdr:col>6</xdr:col>
      <xdr:colOff>66675</xdr:colOff>
      <xdr:row>25</xdr:row>
      <xdr:rowOff>2070</xdr:rowOff>
    </xdr:from>
    <xdr:to>
      <xdr:col>10</xdr:col>
      <xdr:colOff>69889</xdr:colOff>
      <xdr:row>25</xdr:row>
      <xdr:rowOff>2070</xdr:rowOff>
    </xdr:to>
    <xdr:cxnSp macro="">
      <xdr:nvCxnSpPr>
        <xdr:cNvPr id="13" name="直線コネクタ 12">
          <a:extLst>
            <a:ext uri="{FF2B5EF4-FFF2-40B4-BE49-F238E27FC236}">
              <a16:creationId xmlns:a16="http://schemas.microsoft.com/office/drawing/2014/main" id="{594B5421-31FA-4114-9369-69ED7C0DF2EB}"/>
            </a:ext>
          </a:extLst>
        </xdr:cNvPr>
        <xdr:cNvCxnSpPr/>
      </xdr:nvCxnSpPr>
      <xdr:spPr>
        <a:xfrm>
          <a:off x="933450" y="3878745"/>
          <a:ext cx="49851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20</xdr:col>
      <xdr:colOff>98425</xdr:colOff>
      <xdr:row>35</xdr:row>
      <xdr:rowOff>36858</xdr:rowOff>
    </xdr:from>
    <xdr:ext cx="174710" cy="178374"/>
    <xdr:sp macro="" textlink="">
      <xdr:nvSpPr>
        <xdr:cNvPr id="14" name="正方形/長方形 13">
          <a:extLst>
            <a:ext uri="{FF2B5EF4-FFF2-40B4-BE49-F238E27FC236}">
              <a16:creationId xmlns:a16="http://schemas.microsoft.com/office/drawing/2014/main" id="{8D183C9B-7BC8-4B58-8671-1B42CABD8D3C}"/>
            </a:ext>
          </a:extLst>
        </xdr:cNvPr>
        <xdr:cNvSpPr/>
      </xdr:nvSpPr>
      <xdr:spPr>
        <a:xfrm>
          <a:off x="2203450" y="5656608"/>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34</xdr:row>
      <xdr:rowOff>165652</xdr:rowOff>
    </xdr:from>
    <xdr:ext cx="197557" cy="178374"/>
    <xdr:sp macro="" textlink="">
      <xdr:nvSpPr>
        <xdr:cNvPr id="15" name="正方形/長方形 14">
          <a:extLst>
            <a:ext uri="{FF2B5EF4-FFF2-40B4-BE49-F238E27FC236}">
              <a16:creationId xmlns:a16="http://schemas.microsoft.com/office/drawing/2014/main" id="{B5C37480-6A02-4019-8725-ABB59703A10F}"/>
            </a:ext>
          </a:extLst>
        </xdr:cNvPr>
        <xdr:cNvSpPr/>
      </xdr:nvSpPr>
      <xdr:spPr>
        <a:xfrm>
          <a:off x="6980443" y="5556802"/>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37</xdr:row>
      <xdr:rowOff>36858</xdr:rowOff>
    </xdr:from>
    <xdr:ext cx="174710" cy="178374"/>
    <xdr:sp macro="" textlink="">
      <xdr:nvSpPr>
        <xdr:cNvPr id="16" name="正方形/長方形 15">
          <a:extLst>
            <a:ext uri="{FF2B5EF4-FFF2-40B4-BE49-F238E27FC236}">
              <a16:creationId xmlns:a16="http://schemas.microsoft.com/office/drawing/2014/main" id="{FF8A44D4-D8B9-4419-9E3E-07923207FD5E}"/>
            </a:ext>
          </a:extLst>
        </xdr:cNvPr>
        <xdr:cNvSpPr/>
      </xdr:nvSpPr>
      <xdr:spPr>
        <a:xfrm>
          <a:off x="2203450" y="6028083"/>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36</xdr:row>
      <xdr:rowOff>165652</xdr:rowOff>
    </xdr:from>
    <xdr:ext cx="197557" cy="178374"/>
    <xdr:sp macro="" textlink="">
      <xdr:nvSpPr>
        <xdr:cNvPr id="17" name="正方形/長方形 16">
          <a:extLst>
            <a:ext uri="{FF2B5EF4-FFF2-40B4-BE49-F238E27FC236}">
              <a16:creationId xmlns:a16="http://schemas.microsoft.com/office/drawing/2014/main" id="{63014BAD-5393-4F23-9921-37AE2E6BB22E}"/>
            </a:ext>
          </a:extLst>
        </xdr:cNvPr>
        <xdr:cNvSpPr/>
      </xdr:nvSpPr>
      <xdr:spPr>
        <a:xfrm>
          <a:off x="6980443" y="5928277"/>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39</xdr:row>
      <xdr:rowOff>36858</xdr:rowOff>
    </xdr:from>
    <xdr:ext cx="174710" cy="178374"/>
    <xdr:sp macro="" textlink="">
      <xdr:nvSpPr>
        <xdr:cNvPr id="18" name="正方形/長方形 17">
          <a:extLst>
            <a:ext uri="{FF2B5EF4-FFF2-40B4-BE49-F238E27FC236}">
              <a16:creationId xmlns:a16="http://schemas.microsoft.com/office/drawing/2014/main" id="{131A2160-7EAA-460A-B5A7-65ED56D07F7F}"/>
            </a:ext>
          </a:extLst>
        </xdr:cNvPr>
        <xdr:cNvSpPr/>
      </xdr:nvSpPr>
      <xdr:spPr>
        <a:xfrm>
          <a:off x="2203450" y="6399558"/>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38</xdr:row>
      <xdr:rowOff>165652</xdr:rowOff>
    </xdr:from>
    <xdr:ext cx="197557" cy="178374"/>
    <xdr:sp macro="" textlink="">
      <xdr:nvSpPr>
        <xdr:cNvPr id="19" name="正方形/長方形 18">
          <a:extLst>
            <a:ext uri="{FF2B5EF4-FFF2-40B4-BE49-F238E27FC236}">
              <a16:creationId xmlns:a16="http://schemas.microsoft.com/office/drawing/2014/main" id="{9D5F561E-4CC8-4A5B-955E-59A32A124F50}"/>
            </a:ext>
          </a:extLst>
        </xdr:cNvPr>
        <xdr:cNvSpPr/>
      </xdr:nvSpPr>
      <xdr:spPr>
        <a:xfrm>
          <a:off x="6980443" y="6299752"/>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41</xdr:row>
      <xdr:rowOff>36858</xdr:rowOff>
    </xdr:from>
    <xdr:ext cx="174710" cy="178374"/>
    <xdr:sp macro="" textlink="">
      <xdr:nvSpPr>
        <xdr:cNvPr id="20" name="正方形/長方形 19">
          <a:extLst>
            <a:ext uri="{FF2B5EF4-FFF2-40B4-BE49-F238E27FC236}">
              <a16:creationId xmlns:a16="http://schemas.microsoft.com/office/drawing/2014/main" id="{59251616-09E0-4312-A691-C07CC8E22D9D}"/>
            </a:ext>
          </a:extLst>
        </xdr:cNvPr>
        <xdr:cNvSpPr/>
      </xdr:nvSpPr>
      <xdr:spPr>
        <a:xfrm>
          <a:off x="2203450" y="6771033"/>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40</xdr:row>
      <xdr:rowOff>165652</xdr:rowOff>
    </xdr:from>
    <xdr:ext cx="197557" cy="178374"/>
    <xdr:sp macro="" textlink="">
      <xdr:nvSpPr>
        <xdr:cNvPr id="21" name="正方形/長方形 20">
          <a:extLst>
            <a:ext uri="{FF2B5EF4-FFF2-40B4-BE49-F238E27FC236}">
              <a16:creationId xmlns:a16="http://schemas.microsoft.com/office/drawing/2014/main" id="{008F4CE0-3E28-4B3D-81A4-99B536ABD714}"/>
            </a:ext>
          </a:extLst>
        </xdr:cNvPr>
        <xdr:cNvSpPr/>
      </xdr:nvSpPr>
      <xdr:spPr>
        <a:xfrm>
          <a:off x="6980443" y="6671227"/>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43</xdr:row>
      <xdr:rowOff>36858</xdr:rowOff>
    </xdr:from>
    <xdr:ext cx="174710" cy="178374"/>
    <xdr:sp macro="" textlink="">
      <xdr:nvSpPr>
        <xdr:cNvPr id="22" name="正方形/長方形 21">
          <a:extLst>
            <a:ext uri="{FF2B5EF4-FFF2-40B4-BE49-F238E27FC236}">
              <a16:creationId xmlns:a16="http://schemas.microsoft.com/office/drawing/2014/main" id="{D160E23E-4DAC-4A89-93F3-C77761E2279E}"/>
            </a:ext>
          </a:extLst>
        </xdr:cNvPr>
        <xdr:cNvSpPr/>
      </xdr:nvSpPr>
      <xdr:spPr>
        <a:xfrm>
          <a:off x="2203450" y="7142508"/>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42</xdr:row>
      <xdr:rowOff>165652</xdr:rowOff>
    </xdr:from>
    <xdr:ext cx="197557" cy="178374"/>
    <xdr:sp macro="" textlink="">
      <xdr:nvSpPr>
        <xdr:cNvPr id="23" name="正方形/長方形 22">
          <a:extLst>
            <a:ext uri="{FF2B5EF4-FFF2-40B4-BE49-F238E27FC236}">
              <a16:creationId xmlns:a16="http://schemas.microsoft.com/office/drawing/2014/main" id="{894A032F-B803-4B16-B632-36CB285D0370}"/>
            </a:ext>
          </a:extLst>
        </xdr:cNvPr>
        <xdr:cNvSpPr/>
      </xdr:nvSpPr>
      <xdr:spPr>
        <a:xfrm>
          <a:off x="6980443" y="7042702"/>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45</xdr:row>
      <xdr:rowOff>36858</xdr:rowOff>
    </xdr:from>
    <xdr:ext cx="174710" cy="178374"/>
    <xdr:sp macro="" textlink="">
      <xdr:nvSpPr>
        <xdr:cNvPr id="24" name="正方形/長方形 23">
          <a:extLst>
            <a:ext uri="{FF2B5EF4-FFF2-40B4-BE49-F238E27FC236}">
              <a16:creationId xmlns:a16="http://schemas.microsoft.com/office/drawing/2014/main" id="{00F33E4B-F2A9-4859-8A2C-F328AD288E7B}"/>
            </a:ext>
          </a:extLst>
        </xdr:cNvPr>
        <xdr:cNvSpPr/>
      </xdr:nvSpPr>
      <xdr:spPr>
        <a:xfrm>
          <a:off x="2203450" y="7513983"/>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44</xdr:row>
      <xdr:rowOff>165652</xdr:rowOff>
    </xdr:from>
    <xdr:ext cx="197557" cy="178374"/>
    <xdr:sp macro="" textlink="">
      <xdr:nvSpPr>
        <xdr:cNvPr id="25" name="正方形/長方形 24">
          <a:extLst>
            <a:ext uri="{FF2B5EF4-FFF2-40B4-BE49-F238E27FC236}">
              <a16:creationId xmlns:a16="http://schemas.microsoft.com/office/drawing/2014/main" id="{9551CABC-C4E5-4A24-8627-8CC2CC20DCB4}"/>
            </a:ext>
          </a:extLst>
        </xdr:cNvPr>
        <xdr:cNvSpPr/>
      </xdr:nvSpPr>
      <xdr:spPr>
        <a:xfrm>
          <a:off x="6980443" y="7414177"/>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47</xdr:row>
      <xdr:rowOff>36858</xdr:rowOff>
    </xdr:from>
    <xdr:ext cx="174710" cy="178374"/>
    <xdr:sp macro="" textlink="">
      <xdr:nvSpPr>
        <xdr:cNvPr id="26" name="正方形/長方形 25">
          <a:extLst>
            <a:ext uri="{FF2B5EF4-FFF2-40B4-BE49-F238E27FC236}">
              <a16:creationId xmlns:a16="http://schemas.microsoft.com/office/drawing/2014/main" id="{CC49693A-5217-4684-BCBD-BC85DD85E0BE}"/>
            </a:ext>
          </a:extLst>
        </xdr:cNvPr>
        <xdr:cNvSpPr/>
      </xdr:nvSpPr>
      <xdr:spPr>
        <a:xfrm>
          <a:off x="2203450" y="7885458"/>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46</xdr:row>
      <xdr:rowOff>165652</xdr:rowOff>
    </xdr:from>
    <xdr:ext cx="197557" cy="178374"/>
    <xdr:sp macro="" textlink="">
      <xdr:nvSpPr>
        <xdr:cNvPr id="27" name="正方形/長方形 26">
          <a:extLst>
            <a:ext uri="{FF2B5EF4-FFF2-40B4-BE49-F238E27FC236}">
              <a16:creationId xmlns:a16="http://schemas.microsoft.com/office/drawing/2014/main" id="{843CF06F-2E5D-465E-8C67-1453191A60E1}"/>
            </a:ext>
          </a:extLst>
        </xdr:cNvPr>
        <xdr:cNvSpPr/>
      </xdr:nvSpPr>
      <xdr:spPr>
        <a:xfrm>
          <a:off x="6980443" y="7785652"/>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49</xdr:row>
      <xdr:rowOff>36858</xdr:rowOff>
    </xdr:from>
    <xdr:ext cx="174710" cy="178374"/>
    <xdr:sp macro="" textlink="">
      <xdr:nvSpPr>
        <xdr:cNvPr id="28" name="正方形/長方形 27">
          <a:extLst>
            <a:ext uri="{FF2B5EF4-FFF2-40B4-BE49-F238E27FC236}">
              <a16:creationId xmlns:a16="http://schemas.microsoft.com/office/drawing/2014/main" id="{D51CE37D-1489-4D6A-B860-B9B826C120A5}"/>
            </a:ext>
          </a:extLst>
        </xdr:cNvPr>
        <xdr:cNvSpPr/>
      </xdr:nvSpPr>
      <xdr:spPr>
        <a:xfrm>
          <a:off x="2203450" y="8256933"/>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48</xdr:row>
      <xdr:rowOff>165652</xdr:rowOff>
    </xdr:from>
    <xdr:ext cx="197557" cy="178374"/>
    <xdr:sp macro="" textlink="">
      <xdr:nvSpPr>
        <xdr:cNvPr id="29" name="正方形/長方形 28">
          <a:extLst>
            <a:ext uri="{FF2B5EF4-FFF2-40B4-BE49-F238E27FC236}">
              <a16:creationId xmlns:a16="http://schemas.microsoft.com/office/drawing/2014/main" id="{21ACE367-662A-451E-BB17-8006094FA133}"/>
            </a:ext>
          </a:extLst>
        </xdr:cNvPr>
        <xdr:cNvSpPr/>
      </xdr:nvSpPr>
      <xdr:spPr>
        <a:xfrm>
          <a:off x="6980443" y="8157127"/>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51</xdr:row>
      <xdr:rowOff>36858</xdr:rowOff>
    </xdr:from>
    <xdr:ext cx="174710" cy="178374"/>
    <xdr:sp macro="" textlink="">
      <xdr:nvSpPr>
        <xdr:cNvPr id="30" name="正方形/長方形 29">
          <a:extLst>
            <a:ext uri="{FF2B5EF4-FFF2-40B4-BE49-F238E27FC236}">
              <a16:creationId xmlns:a16="http://schemas.microsoft.com/office/drawing/2014/main" id="{B843CE00-9627-4B01-BE76-D7CE35E67C2F}"/>
            </a:ext>
          </a:extLst>
        </xdr:cNvPr>
        <xdr:cNvSpPr/>
      </xdr:nvSpPr>
      <xdr:spPr>
        <a:xfrm>
          <a:off x="2203450" y="8628408"/>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50</xdr:row>
      <xdr:rowOff>165652</xdr:rowOff>
    </xdr:from>
    <xdr:ext cx="197557" cy="178374"/>
    <xdr:sp macro="" textlink="">
      <xdr:nvSpPr>
        <xdr:cNvPr id="31" name="正方形/長方形 30">
          <a:extLst>
            <a:ext uri="{FF2B5EF4-FFF2-40B4-BE49-F238E27FC236}">
              <a16:creationId xmlns:a16="http://schemas.microsoft.com/office/drawing/2014/main" id="{6A1DE6EF-E97E-4D95-AE3C-E0908487CA09}"/>
            </a:ext>
          </a:extLst>
        </xdr:cNvPr>
        <xdr:cNvSpPr/>
      </xdr:nvSpPr>
      <xdr:spPr>
        <a:xfrm>
          <a:off x="6980443" y="8528602"/>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53</xdr:row>
      <xdr:rowOff>36858</xdr:rowOff>
    </xdr:from>
    <xdr:ext cx="174710" cy="178374"/>
    <xdr:sp macro="" textlink="">
      <xdr:nvSpPr>
        <xdr:cNvPr id="32" name="正方形/長方形 31">
          <a:extLst>
            <a:ext uri="{FF2B5EF4-FFF2-40B4-BE49-F238E27FC236}">
              <a16:creationId xmlns:a16="http://schemas.microsoft.com/office/drawing/2014/main" id="{537F65A1-3817-4662-A530-E02F1224744D}"/>
            </a:ext>
          </a:extLst>
        </xdr:cNvPr>
        <xdr:cNvSpPr/>
      </xdr:nvSpPr>
      <xdr:spPr>
        <a:xfrm>
          <a:off x="2203450" y="8999883"/>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52</xdr:row>
      <xdr:rowOff>165652</xdr:rowOff>
    </xdr:from>
    <xdr:ext cx="197557" cy="178374"/>
    <xdr:sp macro="" textlink="">
      <xdr:nvSpPr>
        <xdr:cNvPr id="33" name="正方形/長方形 32">
          <a:extLst>
            <a:ext uri="{FF2B5EF4-FFF2-40B4-BE49-F238E27FC236}">
              <a16:creationId xmlns:a16="http://schemas.microsoft.com/office/drawing/2014/main" id="{E1D7C8CE-D2F2-488A-9978-1177B47EB2BC}"/>
            </a:ext>
          </a:extLst>
        </xdr:cNvPr>
        <xdr:cNvSpPr/>
      </xdr:nvSpPr>
      <xdr:spPr>
        <a:xfrm>
          <a:off x="6980443" y="8900077"/>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55</xdr:row>
      <xdr:rowOff>36858</xdr:rowOff>
    </xdr:from>
    <xdr:ext cx="174710" cy="178374"/>
    <xdr:sp macro="" textlink="">
      <xdr:nvSpPr>
        <xdr:cNvPr id="34" name="正方形/長方形 33">
          <a:extLst>
            <a:ext uri="{FF2B5EF4-FFF2-40B4-BE49-F238E27FC236}">
              <a16:creationId xmlns:a16="http://schemas.microsoft.com/office/drawing/2014/main" id="{E5CDF16E-C811-4587-BADC-A781085ED7EB}"/>
            </a:ext>
          </a:extLst>
        </xdr:cNvPr>
        <xdr:cNvSpPr/>
      </xdr:nvSpPr>
      <xdr:spPr>
        <a:xfrm>
          <a:off x="2203450" y="9371358"/>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54</xdr:row>
      <xdr:rowOff>165652</xdr:rowOff>
    </xdr:from>
    <xdr:ext cx="197557" cy="178374"/>
    <xdr:sp macro="" textlink="">
      <xdr:nvSpPr>
        <xdr:cNvPr id="35" name="正方形/長方形 34">
          <a:extLst>
            <a:ext uri="{FF2B5EF4-FFF2-40B4-BE49-F238E27FC236}">
              <a16:creationId xmlns:a16="http://schemas.microsoft.com/office/drawing/2014/main" id="{75EBCF00-0A01-47CE-9CA9-9CEFC5CA9240}"/>
            </a:ext>
          </a:extLst>
        </xdr:cNvPr>
        <xdr:cNvSpPr/>
      </xdr:nvSpPr>
      <xdr:spPr>
        <a:xfrm>
          <a:off x="6980443" y="9271552"/>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oneCellAnchor>
    <xdr:from>
      <xdr:col>20</xdr:col>
      <xdr:colOff>98425</xdr:colOff>
      <xdr:row>33</xdr:row>
      <xdr:rowOff>36858</xdr:rowOff>
    </xdr:from>
    <xdr:ext cx="174710" cy="178374"/>
    <xdr:sp macro="" textlink="">
      <xdr:nvSpPr>
        <xdr:cNvPr id="37" name="正方形/長方形 36">
          <a:extLst>
            <a:ext uri="{FF2B5EF4-FFF2-40B4-BE49-F238E27FC236}">
              <a16:creationId xmlns:a16="http://schemas.microsoft.com/office/drawing/2014/main" id="{9CC67BDA-675B-4169-9506-3AE266885D8E}"/>
            </a:ext>
          </a:extLst>
        </xdr:cNvPr>
        <xdr:cNvSpPr/>
      </xdr:nvSpPr>
      <xdr:spPr>
        <a:xfrm>
          <a:off x="2203450" y="5285133"/>
          <a:ext cx="174710" cy="178374"/>
        </a:xfrm>
        <a:prstGeom prst="rect">
          <a:avLst/>
        </a:prstGeom>
        <a:noFill/>
      </xdr:spPr>
      <xdr:txBody>
        <a:bodyPr wrap="square" lIns="91440" tIns="45720" rIns="91440" bIns="45720">
          <a:noAutofit/>
        </a:bodyPr>
        <a:lstStyle/>
        <a:p>
          <a:pPr algn="ctr"/>
          <a:r>
            <a:rPr lang="ja-JP" altLang="en-US" sz="800" b="0" cap="none" spc="0">
              <a:ln w="17780" cmpd="sng">
                <a:noFill/>
                <a:prstDash val="solid"/>
                <a:miter lim="800000"/>
              </a:ln>
              <a:solidFill>
                <a:sysClr val="windowText" lastClr="000000"/>
              </a:solidFill>
              <a:effectLst/>
              <a:latin typeface="ＪＳＰ明朝" pitchFamily="18" charset="-128"/>
              <a:ea typeface="ＪＳＰ明朝" pitchFamily="18" charset="-128"/>
            </a:rPr>
            <a:t>年</a:t>
          </a:r>
        </a:p>
      </xdr:txBody>
    </xdr:sp>
    <xdr:clientData/>
  </xdr:oneCellAnchor>
  <xdr:oneCellAnchor>
    <xdr:from>
      <xdr:col>55</xdr:col>
      <xdr:colOff>46243</xdr:colOff>
      <xdr:row>33</xdr:row>
      <xdr:rowOff>3727</xdr:rowOff>
    </xdr:from>
    <xdr:ext cx="197557" cy="178374"/>
    <xdr:sp macro="" textlink="">
      <xdr:nvSpPr>
        <xdr:cNvPr id="38" name="正方形/長方形 37">
          <a:extLst>
            <a:ext uri="{FF2B5EF4-FFF2-40B4-BE49-F238E27FC236}">
              <a16:creationId xmlns:a16="http://schemas.microsoft.com/office/drawing/2014/main" id="{8270C6D1-9DAA-49DC-8F94-3432509454C8}"/>
            </a:ext>
          </a:extLst>
        </xdr:cNvPr>
        <xdr:cNvSpPr/>
      </xdr:nvSpPr>
      <xdr:spPr>
        <a:xfrm>
          <a:off x="6980443" y="5252002"/>
          <a:ext cx="197557" cy="178374"/>
        </a:xfrm>
        <a:prstGeom prst="rect">
          <a:avLst/>
        </a:prstGeom>
        <a:noFill/>
      </xdr:spPr>
      <xdr:txBody>
        <a:bodyPr wrap="square" lIns="91440" tIns="45720" rIns="91440" bIns="45720">
          <a:noAutofit/>
        </a:bodyPr>
        <a:lstStyle/>
        <a:p>
          <a:pPr algn="ctr"/>
          <a:r>
            <a:rPr lang="ja-JP" altLang="en-US" sz="900" b="0" cap="none" spc="0">
              <a:ln w="17780" cmpd="sng">
                <a:noFill/>
                <a:prstDash val="solid"/>
                <a:miter lim="800000"/>
              </a:ln>
              <a:solidFill>
                <a:sysClr val="windowText" lastClr="000000"/>
              </a:solidFill>
              <a:effectLst/>
              <a:latin typeface="ＪＳＰ明朝" pitchFamily="18" charset="-128"/>
              <a:ea typeface="ＪＳＰ明朝" pitchFamily="18" charset="-128"/>
            </a:rPr>
            <a:t>㎝</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114300</xdr:colOff>
      <xdr:row>1</xdr:row>
      <xdr:rowOff>38100</xdr:rowOff>
    </xdr:from>
    <xdr:to>
      <xdr:col>2</xdr:col>
      <xdr:colOff>257175</xdr:colOff>
      <xdr:row>1</xdr:row>
      <xdr:rowOff>200025</xdr:rowOff>
    </xdr:to>
    <xdr:sp macro="" textlink="">
      <xdr:nvSpPr>
        <xdr:cNvPr id="2" name="大かっこ 1">
          <a:extLst>
            <a:ext uri="{FF2B5EF4-FFF2-40B4-BE49-F238E27FC236}">
              <a16:creationId xmlns:a16="http://schemas.microsoft.com/office/drawing/2014/main" id="{4D90712A-E054-44DA-ADD9-E529F8E3E91D}"/>
            </a:ext>
          </a:extLst>
        </xdr:cNvPr>
        <xdr:cNvSpPr/>
      </xdr:nvSpPr>
      <xdr:spPr>
        <a:xfrm>
          <a:off x="200025" y="10477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13</xdr:row>
      <xdr:rowOff>38100</xdr:rowOff>
    </xdr:from>
    <xdr:to>
      <xdr:col>2</xdr:col>
      <xdr:colOff>257175</xdr:colOff>
      <xdr:row>13</xdr:row>
      <xdr:rowOff>200025</xdr:rowOff>
    </xdr:to>
    <xdr:sp macro="" textlink="">
      <xdr:nvSpPr>
        <xdr:cNvPr id="3" name="大かっこ 2">
          <a:extLst>
            <a:ext uri="{FF2B5EF4-FFF2-40B4-BE49-F238E27FC236}">
              <a16:creationId xmlns:a16="http://schemas.microsoft.com/office/drawing/2014/main" id="{DF218B68-2985-4925-814C-C94B02691D9E}"/>
            </a:ext>
          </a:extLst>
        </xdr:cNvPr>
        <xdr:cNvSpPr/>
      </xdr:nvSpPr>
      <xdr:spPr>
        <a:xfrm>
          <a:off x="200025" y="29813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25</xdr:row>
      <xdr:rowOff>38100</xdr:rowOff>
    </xdr:from>
    <xdr:to>
      <xdr:col>2</xdr:col>
      <xdr:colOff>257175</xdr:colOff>
      <xdr:row>25</xdr:row>
      <xdr:rowOff>200025</xdr:rowOff>
    </xdr:to>
    <xdr:sp macro="" textlink="">
      <xdr:nvSpPr>
        <xdr:cNvPr id="4" name="大かっこ 3">
          <a:extLst>
            <a:ext uri="{FF2B5EF4-FFF2-40B4-BE49-F238E27FC236}">
              <a16:creationId xmlns:a16="http://schemas.microsoft.com/office/drawing/2014/main" id="{058FC9BD-A380-4B95-AFC9-7E5227B08A41}"/>
            </a:ext>
          </a:extLst>
        </xdr:cNvPr>
        <xdr:cNvSpPr/>
      </xdr:nvSpPr>
      <xdr:spPr>
        <a:xfrm>
          <a:off x="200025" y="57626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114300</xdr:colOff>
      <xdr:row>37</xdr:row>
      <xdr:rowOff>38100</xdr:rowOff>
    </xdr:from>
    <xdr:to>
      <xdr:col>2</xdr:col>
      <xdr:colOff>257175</xdr:colOff>
      <xdr:row>37</xdr:row>
      <xdr:rowOff>200025</xdr:rowOff>
    </xdr:to>
    <xdr:sp macro="" textlink="">
      <xdr:nvSpPr>
        <xdr:cNvPr id="5" name="大かっこ 4">
          <a:extLst>
            <a:ext uri="{FF2B5EF4-FFF2-40B4-BE49-F238E27FC236}">
              <a16:creationId xmlns:a16="http://schemas.microsoft.com/office/drawing/2014/main" id="{652E9B2A-80CC-400D-A48A-C3FDC81BD43F}"/>
            </a:ext>
          </a:extLst>
        </xdr:cNvPr>
        <xdr:cNvSpPr/>
      </xdr:nvSpPr>
      <xdr:spPr>
        <a:xfrm>
          <a:off x="200025" y="85439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xdr:row>
      <xdr:rowOff>38100</xdr:rowOff>
    </xdr:from>
    <xdr:to>
      <xdr:col>6</xdr:col>
      <xdr:colOff>257175</xdr:colOff>
      <xdr:row>1</xdr:row>
      <xdr:rowOff>200025</xdr:rowOff>
    </xdr:to>
    <xdr:sp macro="" textlink="">
      <xdr:nvSpPr>
        <xdr:cNvPr id="6" name="大かっこ 5">
          <a:extLst>
            <a:ext uri="{FF2B5EF4-FFF2-40B4-BE49-F238E27FC236}">
              <a16:creationId xmlns:a16="http://schemas.microsoft.com/office/drawing/2014/main" id="{8D02B785-E84B-4F75-9FA4-DAAF822AB736}"/>
            </a:ext>
          </a:extLst>
        </xdr:cNvPr>
        <xdr:cNvSpPr/>
      </xdr:nvSpPr>
      <xdr:spPr>
        <a:xfrm>
          <a:off x="2105025" y="10477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13</xdr:row>
      <xdr:rowOff>38100</xdr:rowOff>
    </xdr:from>
    <xdr:to>
      <xdr:col>6</xdr:col>
      <xdr:colOff>257175</xdr:colOff>
      <xdr:row>13</xdr:row>
      <xdr:rowOff>200025</xdr:rowOff>
    </xdr:to>
    <xdr:sp macro="" textlink="">
      <xdr:nvSpPr>
        <xdr:cNvPr id="7" name="大かっこ 6">
          <a:extLst>
            <a:ext uri="{FF2B5EF4-FFF2-40B4-BE49-F238E27FC236}">
              <a16:creationId xmlns:a16="http://schemas.microsoft.com/office/drawing/2014/main" id="{23A4D241-B721-4FA4-8242-C1B08C3F020E}"/>
            </a:ext>
          </a:extLst>
        </xdr:cNvPr>
        <xdr:cNvSpPr/>
      </xdr:nvSpPr>
      <xdr:spPr>
        <a:xfrm>
          <a:off x="2105025" y="29813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25</xdr:row>
      <xdr:rowOff>38100</xdr:rowOff>
    </xdr:from>
    <xdr:to>
      <xdr:col>6</xdr:col>
      <xdr:colOff>257175</xdr:colOff>
      <xdr:row>25</xdr:row>
      <xdr:rowOff>200025</xdr:rowOff>
    </xdr:to>
    <xdr:sp macro="" textlink="">
      <xdr:nvSpPr>
        <xdr:cNvPr id="8" name="大かっこ 7">
          <a:extLst>
            <a:ext uri="{FF2B5EF4-FFF2-40B4-BE49-F238E27FC236}">
              <a16:creationId xmlns:a16="http://schemas.microsoft.com/office/drawing/2014/main" id="{21593F9B-237C-449C-9792-537C24B69631}"/>
            </a:ext>
          </a:extLst>
        </xdr:cNvPr>
        <xdr:cNvSpPr/>
      </xdr:nvSpPr>
      <xdr:spPr>
        <a:xfrm>
          <a:off x="2105025" y="57626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5</xdr:col>
      <xdr:colOff>114300</xdr:colOff>
      <xdr:row>37</xdr:row>
      <xdr:rowOff>38100</xdr:rowOff>
    </xdr:from>
    <xdr:to>
      <xdr:col>6</xdr:col>
      <xdr:colOff>257175</xdr:colOff>
      <xdr:row>37</xdr:row>
      <xdr:rowOff>200025</xdr:rowOff>
    </xdr:to>
    <xdr:sp macro="" textlink="">
      <xdr:nvSpPr>
        <xdr:cNvPr id="9" name="大かっこ 8">
          <a:extLst>
            <a:ext uri="{FF2B5EF4-FFF2-40B4-BE49-F238E27FC236}">
              <a16:creationId xmlns:a16="http://schemas.microsoft.com/office/drawing/2014/main" id="{85E0D3FC-A53E-4C24-982C-FC7A09916988}"/>
            </a:ext>
          </a:extLst>
        </xdr:cNvPr>
        <xdr:cNvSpPr/>
      </xdr:nvSpPr>
      <xdr:spPr>
        <a:xfrm>
          <a:off x="2105025" y="85439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1</xdr:row>
      <xdr:rowOff>38100</xdr:rowOff>
    </xdr:from>
    <xdr:to>
      <xdr:col>10</xdr:col>
      <xdr:colOff>257175</xdr:colOff>
      <xdr:row>1</xdr:row>
      <xdr:rowOff>200025</xdr:rowOff>
    </xdr:to>
    <xdr:sp macro="" textlink="">
      <xdr:nvSpPr>
        <xdr:cNvPr id="10" name="大かっこ 9">
          <a:extLst>
            <a:ext uri="{FF2B5EF4-FFF2-40B4-BE49-F238E27FC236}">
              <a16:creationId xmlns:a16="http://schemas.microsoft.com/office/drawing/2014/main" id="{D139B2B2-E6ED-4433-A333-BADB333C9423}"/>
            </a:ext>
          </a:extLst>
        </xdr:cNvPr>
        <xdr:cNvSpPr/>
      </xdr:nvSpPr>
      <xdr:spPr>
        <a:xfrm>
          <a:off x="4010025" y="10477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13</xdr:row>
      <xdr:rowOff>38100</xdr:rowOff>
    </xdr:from>
    <xdr:to>
      <xdr:col>10</xdr:col>
      <xdr:colOff>257175</xdr:colOff>
      <xdr:row>13</xdr:row>
      <xdr:rowOff>200025</xdr:rowOff>
    </xdr:to>
    <xdr:sp macro="" textlink="">
      <xdr:nvSpPr>
        <xdr:cNvPr id="11" name="大かっこ 10">
          <a:extLst>
            <a:ext uri="{FF2B5EF4-FFF2-40B4-BE49-F238E27FC236}">
              <a16:creationId xmlns:a16="http://schemas.microsoft.com/office/drawing/2014/main" id="{96059671-8A2D-495B-AE03-138833F38CFD}"/>
            </a:ext>
          </a:extLst>
        </xdr:cNvPr>
        <xdr:cNvSpPr/>
      </xdr:nvSpPr>
      <xdr:spPr>
        <a:xfrm>
          <a:off x="4010025" y="29813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25</xdr:row>
      <xdr:rowOff>38100</xdr:rowOff>
    </xdr:from>
    <xdr:to>
      <xdr:col>10</xdr:col>
      <xdr:colOff>257175</xdr:colOff>
      <xdr:row>25</xdr:row>
      <xdr:rowOff>200025</xdr:rowOff>
    </xdr:to>
    <xdr:sp macro="" textlink="">
      <xdr:nvSpPr>
        <xdr:cNvPr id="12" name="大かっこ 11">
          <a:extLst>
            <a:ext uri="{FF2B5EF4-FFF2-40B4-BE49-F238E27FC236}">
              <a16:creationId xmlns:a16="http://schemas.microsoft.com/office/drawing/2014/main" id="{E407D8EF-9EE6-4429-8D6E-7613A46C308A}"/>
            </a:ext>
          </a:extLst>
        </xdr:cNvPr>
        <xdr:cNvSpPr/>
      </xdr:nvSpPr>
      <xdr:spPr>
        <a:xfrm>
          <a:off x="4010025" y="57626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114300</xdr:colOff>
      <xdr:row>37</xdr:row>
      <xdr:rowOff>38100</xdr:rowOff>
    </xdr:from>
    <xdr:to>
      <xdr:col>10</xdr:col>
      <xdr:colOff>257175</xdr:colOff>
      <xdr:row>37</xdr:row>
      <xdr:rowOff>200025</xdr:rowOff>
    </xdr:to>
    <xdr:sp macro="" textlink="">
      <xdr:nvSpPr>
        <xdr:cNvPr id="13" name="大かっこ 12">
          <a:extLst>
            <a:ext uri="{FF2B5EF4-FFF2-40B4-BE49-F238E27FC236}">
              <a16:creationId xmlns:a16="http://schemas.microsoft.com/office/drawing/2014/main" id="{C8E2890E-5520-491C-AD10-C8A014A78A84}"/>
            </a:ext>
          </a:extLst>
        </xdr:cNvPr>
        <xdr:cNvSpPr/>
      </xdr:nvSpPr>
      <xdr:spPr>
        <a:xfrm>
          <a:off x="4010025" y="85439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1</xdr:row>
      <xdr:rowOff>38100</xdr:rowOff>
    </xdr:from>
    <xdr:to>
      <xdr:col>14</xdr:col>
      <xdr:colOff>257175</xdr:colOff>
      <xdr:row>1</xdr:row>
      <xdr:rowOff>200025</xdr:rowOff>
    </xdr:to>
    <xdr:sp macro="" textlink="">
      <xdr:nvSpPr>
        <xdr:cNvPr id="14" name="大かっこ 13">
          <a:extLst>
            <a:ext uri="{FF2B5EF4-FFF2-40B4-BE49-F238E27FC236}">
              <a16:creationId xmlns:a16="http://schemas.microsoft.com/office/drawing/2014/main" id="{7441AB43-1185-4224-BF44-F001AA0E6F5A}"/>
            </a:ext>
          </a:extLst>
        </xdr:cNvPr>
        <xdr:cNvSpPr/>
      </xdr:nvSpPr>
      <xdr:spPr>
        <a:xfrm>
          <a:off x="5915025" y="10477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13</xdr:row>
      <xdr:rowOff>38100</xdr:rowOff>
    </xdr:from>
    <xdr:to>
      <xdr:col>14</xdr:col>
      <xdr:colOff>257175</xdr:colOff>
      <xdr:row>13</xdr:row>
      <xdr:rowOff>200025</xdr:rowOff>
    </xdr:to>
    <xdr:sp macro="" textlink="">
      <xdr:nvSpPr>
        <xdr:cNvPr id="15" name="大かっこ 14">
          <a:extLst>
            <a:ext uri="{FF2B5EF4-FFF2-40B4-BE49-F238E27FC236}">
              <a16:creationId xmlns:a16="http://schemas.microsoft.com/office/drawing/2014/main" id="{A5A1A62B-5361-43CA-BE5E-9BD7DF0F9CCA}"/>
            </a:ext>
          </a:extLst>
        </xdr:cNvPr>
        <xdr:cNvSpPr/>
      </xdr:nvSpPr>
      <xdr:spPr>
        <a:xfrm>
          <a:off x="5915025" y="29813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25</xdr:row>
      <xdr:rowOff>38100</xdr:rowOff>
    </xdr:from>
    <xdr:to>
      <xdr:col>14</xdr:col>
      <xdr:colOff>257175</xdr:colOff>
      <xdr:row>25</xdr:row>
      <xdr:rowOff>200025</xdr:rowOff>
    </xdr:to>
    <xdr:sp macro="" textlink="">
      <xdr:nvSpPr>
        <xdr:cNvPr id="16" name="大かっこ 15">
          <a:extLst>
            <a:ext uri="{FF2B5EF4-FFF2-40B4-BE49-F238E27FC236}">
              <a16:creationId xmlns:a16="http://schemas.microsoft.com/office/drawing/2014/main" id="{4D7C4B13-01DD-496C-9BDE-106408362886}"/>
            </a:ext>
          </a:extLst>
        </xdr:cNvPr>
        <xdr:cNvSpPr/>
      </xdr:nvSpPr>
      <xdr:spPr>
        <a:xfrm>
          <a:off x="5915025" y="57626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114300</xdr:colOff>
      <xdr:row>37</xdr:row>
      <xdr:rowOff>38100</xdr:rowOff>
    </xdr:from>
    <xdr:to>
      <xdr:col>14</xdr:col>
      <xdr:colOff>257175</xdr:colOff>
      <xdr:row>37</xdr:row>
      <xdr:rowOff>200025</xdr:rowOff>
    </xdr:to>
    <xdr:sp macro="" textlink="">
      <xdr:nvSpPr>
        <xdr:cNvPr id="17" name="大かっこ 16">
          <a:extLst>
            <a:ext uri="{FF2B5EF4-FFF2-40B4-BE49-F238E27FC236}">
              <a16:creationId xmlns:a16="http://schemas.microsoft.com/office/drawing/2014/main" id="{7D0AD4C6-B96B-44A5-8484-20A68DE50EEF}"/>
            </a:ext>
          </a:extLst>
        </xdr:cNvPr>
        <xdr:cNvSpPr/>
      </xdr:nvSpPr>
      <xdr:spPr>
        <a:xfrm>
          <a:off x="5915025" y="8543925"/>
          <a:ext cx="714375" cy="1619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F0"/>
    <pageSetUpPr fitToPage="1"/>
  </sheetPr>
  <dimension ref="A2:APS43"/>
  <sheetViews>
    <sheetView showGridLines="0" tabSelected="1" view="pageBreakPreview" zoomScale="85" zoomScaleNormal="85" zoomScaleSheetLayoutView="85" workbookViewId="0">
      <pane xSplit="7" ySplit="4" topLeftCell="H5" activePane="bottomRight" state="frozen"/>
      <selection pane="topRight" activeCell="E1" sqref="E1"/>
      <selection pane="bottomLeft" activeCell="A5" sqref="A5"/>
      <selection pane="bottomRight" activeCell="J7" sqref="J7:K7"/>
    </sheetView>
  </sheetViews>
  <sheetFormatPr defaultColWidth="2.625" defaultRowHeight="27.95" customHeight="1" outlineLevelCol="1" x14ac:dyDescent="0.4"/>
  <cols>
    <col min="1" max="1" width="2.625" style="18"/>
    <col min="2" max="2" width="3.625" style="18" bestFit="1" customWidth="1"/>
    <col min="3" max="57" width="2.625" style="18"/>
    <col min="58" max="71" width="0" style="18" hidden="1" customWidth="1"/>
    <col min="72" max="72" width="2.625" style="18"/>
    <col min="73" max="73" width="2.625" style="17"/>
    <col min="74" max="143" width="2.625" style="17" hidden="1" customWidth="1" outlineLevel="1"/>
    <col min="144" max="144" width="2.625" style="17" collapsed="1"/>
    <col min="145" max="1111" width="2.625" style="17"/>
    <col min="1112" max="16384" width="2.625" style="18"/>
  </cols>
  <sheetData>
    <row r="2" spans="1:141 1039:1111" ht="27.95" customHeight="1" x14ac:dyDescent="0.4">
      <c r="B2" s="177" t="str">
        <f>管理者用!A2&amp;" "&amp;管理者用!B2</f>
        <v>令和５年度 りゅうぎんカップ</v>
      </c>
      <c r="C2" s="178"/>
      <c r="D2" s="178"/>
      <c r="E2" s="178"/>
      <c r="F2" s="178"/>
      <c r="G2" s="178"/>
      <c r="H2" s="178"/>
      <c r="I2" s="178"/>
      <c r="J2" s="178"/>
      <c r="K2" s="178"/>
      <c r="L2" s="178"/>
      <c r="M2" s="178"/>
      <c r="N2" s="178"/>
      <c r="O2" s="178"/>
      <c r="P2" s="178"/>
      <c r="Q2" s="178"/>
      <c r="R2" s="178"/>
      <c r="S2" s="178"/>
      <c r="T2" s="178"/>
      <c r="U2" s="178"/>
      <c r="V2" s="178"/>
      <c r="W2" s="178"/>
      <c r="X2" s="178"/>
      <c r="Y2" s="178"/>
      <c r="Z2" s="178"/>
      <c r="AA2" s="178"/>
      <c r="AB2" s="178"/>
      <c r="AC2" s="178"/>
      <c r="AD2" s="178"/>
      <c r="AE2" s="178"/>
      <c r="AF2" s="179"/>
      <c r="AG2" s="17"/>
      <c r="AH2" s="19" t="s">
        <v>82</v>
      </c>
      <c r="AI2" s="22"/>
      <c r="AJ2" s="23"/>
      <c r="AK2" s="24" t="s">
        <v>104</v>
      </c>
      <c r="AL2" s="17"/>
      <c r="AM2" s="17"/>
      <c r="AN2" s="17"/>
      <c r="AO2" s="17"/>
      <c r="AP2" s="17"/>
      <c r="AQ2" s="17"/>
      <c r="AR2" s="17"/>
      <c r="AS2" s="17"/>
      <c r="AT2" s="17"/>
      <c r="BS2" s="17"/>
      <c r="BT2" s="17"/>
      <c r="ANO2" s="18"/>
      <c r="ANP2" s="18"/>
      <c r="ANQ2" s="18"/>
      <c r="ANR2" s="18"/>
      <c r="ANS2" s="18"/>
      <c r="ANT2" s="18"/>
      <c r="ANU2" s="18"/>
      <c r="ANV2" s="18"/>
      <c r="ANW2" s="18"/>
      <c r="ANX2" s="18"/>
      <c r="ANY2" s="18"/>
      <c r="ANZ2" s="18"/>
      <c r="AOA2" s="18"/>
      <c r="AOB2" s="18"/>
      <c r="AOC2" s="18"/>
      <c r="AOD2" s="18"/>
      <c r="AOE2" s="18"/>
      <c r="AOF2" s="18"/>
      <c r="AOG2" s="18"/>
      <c r="AOH2" s="18"/>
      <c r="AOI2" s="18"/>
      <c r="AOJ2" s="18"/>
      <c r="AOK2" s="18"/>
      <c r="AOL2" s="18"/>
      <c r="AOM2" s="18"/>
      <c r="AON2" s="18"/>
      <c r="AOO2" s="18"/>
      <c r="AOP2" s="18"/>
      <c r="AOQ2" s="18"/>
      <c r="AOR2" s="18"/>
      <c r="AOS2" s="18"/>
      <c r="AOT2" s="18"/>
      <c r="AOU2" s="18"/>
      <c r="AOV2" s="18"/>
      <c r="AOW2" s="18"/>
      <c r="AOX2" s="18"/>
      <c r="AOY2" s="18"/>
      <c r="AOZ2" s="18"/>
      <c r="APA2" s="18"/>
      <c r="APB2" s="18"/>
      <c r="APC2" s="18"/>
      <c r="APD2" s="18"/>
      <c r="APE2" s="18"/>
      <c r="APF2" s="18"/>
      <c r="APG2" s="18"/>
      <c r="APH2" s="18"/>
      <c r="API2" s="18"/>
      <c r="APJ2" s="18"/>
      <c r="APK2" s="18"/>
      <c r="APL2" s="18"/>
      <c r="APM2" s="18"/>
      <c r="APN2" s="18"/>
      <c r="APO2" s="18"/>
      <c r="APP2" s="18"/>
      <c r="APQ2" s="18"/>
      <c r="APR2" s="18"/>
      <c r="APS2" s="18"/>
    </row>
    <row r="3" spans="1:141 1039:1111" ht="27.95" customHeight="1" x14ac:dyDescent="0.4">
      <c r="B3" s="180"/>
      <c r="C3" s="181"/>
      <c r="D3" s="181"/>
      <c r="E3" s="181"/>
      <c r="F3" s="181"/>
      <c r="G3" s="181"/>
      <c r="H3" s="181"/>
      <c r="I3" s="181"/>
      <c r="J3" s="181"/>
      <c r="K3" s="181"/>
      <c r="L3" s="181"/>
      <c r="M3" s="181"/>
      <c r="N3" s="181"/>
      <c r="O3" s="181"/>
      <c r="P3" s="181"/>
      <c r="Q3" s="181"/>
      <c r="R3" s="181"/>
      <c r="S3" s="181"/>
      <c r="T3" s="181"/>
      <c r="U3" s="181"/>
      <c r="V3" s="181"/>
      <c r="W3" s="181"/>
      <c r="X3" s="181"/>
      <c r="Y3" s="181"/>
      <c r="Z3" s="181"/>
      <c r="AA3" s="181"/>
      <c r="AB3" s="181"/>
      <c r="AC3" s="181"/>
      <c r="AD3" s="181"/>
      <c r="AE3" s="181"/>
      <c r="AF3" s="182"/>
      <c r="AH3" s="19" t="s">
        <v>82</v>
      </c>
      <c r="AI3" s="175"/>
      <c r="AJ3" s="176"/>
      <c r="AK3" s="24" t="s">
        <v>103</v>
      </c>
      <c r="AL3" s="17"/>
      <c r="AR3" s="17"/>
      <c r="AS3" s="17"/>
      <c r="AT3" s="17"/>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AND3" s="18"/>
      <c r="ANE3" s="18"/>
      <c r="ANF3" s="18"/>
      <c r="ANG3" s="18"/>
      <c r="ANH3" s="18"/>
      <c r="ANI3" s="18"/>
      <c r="ANJ3" s="18"/>
      <c r="ANK3" s="18"/>
      <c r="ANL3" s="18"/>
      <c r="ANM3" s="18"/>
      <c r="ANN3" s="18"/>
      <c r="ANO3" s="18"/>
      <c r="ANP3" s="18"/>
      <c r="ANQ3" s="18"/>
      <c r="ANR3" s="18"/>
      <c r="ANS3" s="18"/>
      <c r="ANT3" s="18"/>
      <c r="ANU3" s="18"/>
      <c r="ANV3" s="18"/>
      <c r="ANW3" s="18"/>
      <c r="ANX3" s="18"/>
      <c r="ANY3" s="18"/>
      <c r="ANZ3" s="18"/>
      <c r="AOA3" s="18"/>
      <c r="AOB3" s="18"/>
      <c r="AOC3" s="18"/>
      <c r="AOD3" s="18"/>
      <c r="AOE3" s="18"/>
      <c r="AOF3" s="18"/>
      <c r="AOG3" s="18"/>
      <c r="AOH3" s="18"/>
      <c r="AOI3" s="18"/>
      <c r="AOJ3" s="18"/>
      <c r="AOK3" s="18"/>
      <c r="AOL3" s="18"/>
      <c r="AOM3" s="18"/>
      <c r="AON3" s="18"/>
      <c r="AOO3" s="18"/>
      <c r="AOP3" s="18"/>
      <c r="AOQ3" s="18"/>
      <c r="AOR3" s="18"/>
      <c r="AOS3" s="18"/>
      <c r="AOT3" s="18"/>
      <c r="AOU3" s="18"/>
      <c r="AOV3" s="18"/>
      <c r="AOW3" s="18"/>
      <c r="AOX3" s="18"/>
      <c r="AOY3" s="18"/>
      <c r="AOZ3" s="18"/>
      <c r="APA3" s="18"/>
      <c r="APB3" s="18"/>
      <c r="APC3" s="18"/>
      <c r="APD3" s="18"/>
      <c r="APE3" s="18"/>
      <c r="APF3" s="18"/>
      <c r="APG3" s="18"/>
      <c r="APH3" s="18"/>
      <c r="API3" s="18"/>
      <c r="APJ3" s="18"/>
      <c r="APK3" s="18"/>
      <c r="APL3" s="18"/>
      <c r="APM3" s="18"/>
      <c r="APN3" s="18"/>
      <c r="APO3" s="18"/>
      <c r="APP3" s="18"/>
      <c r="APQ3" s="18"/>
      <c r="APR3" s="18"/>
      <c r="APS3" s="18"/>
    </row>
    <row r="4" spans="1:141 1039:1111" ht="27.95" customHeight="1" x14ac:dyDescent="0.4">
      <c r="AC4" s="17"/>
      <c r="AD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AND4" s="18"/>
      <c r="ANE4" s="18"/>
      <c r="ANF4" s="18"/>
      <c r="ANG4" s="18"/>
      <c r="ANH4" s="18"/>
      <c r="ANI4" s="18"/>
      <c r="ANJ4" s="18"/>
      <c r="ANK4" s="18"/>
      <c r="ANL4" s="18"/>
      <c r="ANM4" s="18"/>
      <c r="ANN4" s="18"/>
      <c r="ANO4" s="18"/>
      <c r="ANP4" s="18"/>
      <c r="ANQ4" s="18"/>
      <c r="ANR4" s="18"/>
      <c r="ANS4" s="18"/>
      <c r="ANT4" s="18"/>
      <c r="ANU4" s="18"/>
      <c r="ANV4" s="18"/>
      <c r="ANW4" s="18"/>
      <c r="ANX4" s="18"/>
      <c r="ANY4" s="18"/>
      <c r="ANZ4" s="18"/>
      <c r="AOA4" s="18"/>
      <c r="AOB4" s="18"/>
      <c r="AOC4" s="18"/>
      <c r="AOD4" s="18"/>
      <c r="AOE4" s="18"/>
      <c r="AOF4" s="18"/>
      <c r="AOG4" s="18"/>
      <c r="AOH4" s="18"/>
      <c r="AOI4" s="18"/>
      <c r="AOJ4" s="18"/>
      <c r="AOK4" s="18"/>
      <c r="AOL4" s="18"/>
      <c r="AOM4" s="18"/>
      <c r="AON4" s="18"/>
      <c r="AOO4" s="18"/>
      <c r="AOP4" s="18"/>
      <c r="AOQ4" s="18"/>
      <c r="AOR4" s="18"/>
      <c r="AOS4" s="18"/>
      <c r="AOT4" s="18"/>
      <c r="AOU4" s="18"/>
      <c r="AOV4" s="18"/>
      <c r="AOW4" s="18"/>
      <c r="AOX4" s="18"/>
      <c r="AOY4" s="18"/>
      <c r="AOZ4" s="18"/>
      <c r="APA4" s="18"/>
      <c r="APB4" s="18"/>
      <c r="APC4" s="18"/>
      <c r="APD4" s="18"/>
      <c r="APE4" s="18"/>
      <c r="APF4" s="18"/>
      <c r="APG4" s="18"/>
      <c r="APH4" s="18"/>
      <c r="API4" s="18"/>
      <c r="APJ4" s="18"/>
      <c r="APK4" s="18"/>
      <c r="APL4" s="18"/>
      <c r="APM4" s="18"/>
      <c r="APN4" s="18"/>
      <c r="APO4" s="18"/>
      <c r="APP4" s="18"/>
      <c r="APQ4" s="18"/>
      <c r="APR4" s="18"/>
      <c r="APS4" s="18"/>
    </row>
    <row r="5" spans="1:141 1039:1111" ht="27.95" customHeight="1" x14ac:dyDescent="0.4">
      <c r="A5" s="87" t="s">
        <v>73</v>
      </c>
      <c r="B5" s="87"/>
      <c r="C5" s="88"/>
      <c r="D5" s="88"/>
      <c r="E5" s="88"/>
      <c r="F5" s="88"/>
      <c r="G5" s="88"/>
      <c r="H5" s="88"/>
      <c r="I5" s="88"/>
      <c r="J5" s="88"/>
      <c r="K5" s="89"/>
      <c r="L5" s="89"/>
      <c r="M5" s="87"/>
      <c r="N5" s="87"/>
      <c r="O5" s="87"/>
      <c r="P5" s="87"/>
      <c r="Q5" s="89"/>
      <c r="R5" s="89"/>
      <c r="S5" s="89"/>
      <c r="T5" s="89"/>
      <c r="U5" s="88"/>
      <c r="V5" s="88"/>
      <c r="W5" s="88"/>
      <c r="X5" s="88"/>
      <c r="Y5" s="88"/>
      <c r="Z5" s="88"/>
      <c r="AA5" s="88"/>
      <c r="AB5" s="88"/>
      <c r="AC5" s="88"/>
      <c r="AD5" s="88"/>
      <c r="AE5" s="88"/>
      <c r="AF5" s="88"/>
      <c r="AG5" s="88"/>
      <c r="AH5" s="88"/>
      <c r="AI5" s="88"/>
      <c r="AJ5" s="88"/>
      <c r="AK5" s="88"/>
      <c r="AL5" s="88"/>
      <c r="AM5" s="88"/>
      <c r="AN5" s="88"/>
      <c r="AO5" s="88"/>
      <c r="AP5" s="88"/>
      <c r="AQ5" s="88"/>
      <c r="AR5" s="88"/>
      <c r="AS5" s="88"/>
      <c r="AT5" s="88"/>
      <c r="AU5" s="88"/>
      <c r="AV5" s="88"/>
      <c r="AW5" s="88"/>
      <c r="AX5" s="88"/>
      <c r="AY5" s="88"/>
      <c r="AZ5" s="88"/>
      <c r="BA5" s="88"/>
      <c r="BB5" s="88"/>
      <c r="BC5" s="88"/>
      <c r="BD5" s="88"/>
      <c r="BE5" s="88"/>
      <c r="BF5" s="88"/>
      <c r="BG5" s="88"/>
      <c r="BH5" s="88"/>
      <c r="BI5" s="88"/>
      <c r="BJ5" s="87"/>
      <c r="BK5" s="90"/>
      <c r="BL5" s="90"/>
      <c r="BM5" s="90"/>
      <c r="BN5" s="90"/>
      <c r="BO5" s="90"/>
      <c r="BP5" s="90"/>
      <c r="BQ5" s="90"/>
      <c r="BR5" s="90"/>
      <c r="BS5" s="90"/>
      <c r="BT5" s="90"/>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row>
    <row r="6" spans="1:141 1039:1111" ht="27.95" customHeight="1" x14ac:dyDescent="0.4">
      <c r="A6" s="91"/>
      <c r="B6" s="183" t="s">
        <v>128</v>
      </c>
      <c r="C6" s="184"/>
      <c r="D6" s="184"/>
      <c r="E6" s="184"/>
      <c r="F6" s="184"/>
      <c r="G6" s="184"/>
      <c r="H6" s="184" t="s">
        <v>76</v>
      </c>
      <c r="I6" s="184"/>
      <c r="J6" s="184" t="s">
        <v>77</v>
      </c>
      <c r="K6" s="192"/>
      <c r="U6" s="91"/>
      <c r="V6" s="91"/>
      <c r="W6" s="91"/>
      <c r="X6" s="91"/>
      <c r="Y6" s="88"/>
      <c r="Z6" s="88"/>
      <c r="AA6" s="88"/>
      <c r="AB6" s="88"/>
      <c r="AC6" s="91"/>
      <c r="AD6" s="91"/>
      <c r="AE6" s="91"/>
      <c r="AF6" s="91"/>
      <c r="AG6" s="87"/>
      <c r="AH6" s="88"/>
      <c r="AI6" s="88"/>
      <c r="AJ6" s="88"/>
      <c r="AK6" s="88"/>
      <c r="AL6" s="88"/>
      <c r="AM6" s="88"/>
      <c r="AN6" s="88"/>
      <c r="AO6" s="88"/>
      <c r="AP6" s="88"/>
      <c r="AQ6" s="88"/>
      <c r="AR6" s="88"/>
      <c r="AS6" s="88"/>
      <c r="AT6" s="88"/>
      <c r="AU6" s="88"/>
      <c r="AV6" s="88"/>
      <c r="AW6" s="88"/>
      <c r="AX6" s="88"/>
      <c r="AY6" s="88"/>
      <c r="AZ6" s="88"/>
      <c r="BA6" s="88"/>
      <c r="BB6" s="88"/>
      <c r="BC6" s="88"/>
      <c r="BD6" s="88"/>
      <c r="BE6" s="88"/>
      <c r="BF6" s="88"/>
      <c r="BG6" s="88"/>
      <c r="BH6" s="88"/>
      <c r="BI6" s="88"/>
      <c r="BJ6" s="87"/>
      <c r="BK6" s="91"/>
      <c r="BL6" s="91"/>
      <c r="BM6" s="91"/>
      <c r="BN6" s="91"/>
      <c r="BO6" s="91"/>
      <c r="BP6" s="91"/>
      <c r="BQ6" s="90"/>
      <c r="BR6" s="90"/>
      <c r="BS6" s="90"/>
      <c r="BT6" s="90"/>
      <c r="BV6" s="194" t="s">
        <v>74</v>
      </c>
      <c r="BW6" s="195"/>
      <c r="BX6" s="195"/>
      <c r="BY6" s="195"/>
      <c r="BZ6" s="195"/>
      <c r="CA6" s="195"/>
      <c r="CB6" s="195"/>
      <c r="CC6" s="195"/>
      <c r="CD6" s="196"/>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row>
    <row r="7" spans="1:141 1039:1111" ht="27.95" customHeight="1" x14ac:dyDescent="0.4">
      <c r="A7" s="91"/>
      <c r="B7" s="185">
        <v>2023</v>
      </c>
      <c r="C7" s="186"/>
      <c r="D7" s="186"/>
      <c r="E7" s="186"/>
      <c r="F7" s="186"/>
      <c r="G7" s="186"/>
      <c r="H7" s="125">
        <v>12</v>
      </c>
      <c r="I7" s="125"/>
      <c r="J7" s="125"/>
      <c r="K7" s="126"/>
      <c r="U7" s="91"/>
      <c r="V7" s="91"/>
      <c r="W7" s="91"/>
      <c r="X7" s="91"/>
      <c r="Y7" s="88"/>
      <c r="Z7" s="88"/>
      <c r="AA7" s="91"/>
      <c r="AB7" s="91"/>
      <c r="AC7" s="91"/>
      <c r="AD7" s="91"/>
      <c r="AE7" s="91"/>
      <c r="AF7" s="91"/>
      <c r="AG7" s="91"/>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7"/>
      <c r="BK7" s="91"/>
      <c r="BL7" s="91"/>
      <c r="BM7" s="91"/>
      <c r="BN7" s="91"/>
      <c r="BO7" s="91"/>
      <c r="BP7" s="91"/>
      <c r="BQ7" s="90"/>
      <c r="BR7" s="90"/>
      <c r="BS7" s="90"/>
      <c r="BT7" s="90"/>
      <c r="BV7" s="136" t="str">
        <f>IF(AND(B7&lt;&gt;"",H7&lt;&gt;"",J7&lt;&gt;""),DATE(B7,H7,J7),B7&amp;IF(H7="","","/")&amp;H7&amp;IF(J7="","","/")&amp;J7)</f>
        <v>2023/12</v>
      </c>
      <c r="BW7" s="137"/>
      <c r="BX7" s="137"/>
      <c r="BY7" s="137"/>
      <c r="BZ7" s="137"/>
      <c r="CA7" s="137"/>
      <c r="CB7" s="137"/>
      <c r="CC7" s="137"/>
      <c r="CD7" s="138"/>
      <c r="ANO7" s="18"/>
      <c r="ANP7" s="18"/>
      <c r="ANQ7" s="18"/>
      <c r="ANR7" s="18"/>
      <c r="ANS7" s="18"/>
      <c r="ANT7" s="18"/>
      <c r="ANU7" s="18"/>
      <c r="ANV7" s="18"/>
      <c r="ANW7" s="18"/>
      <c r="ANX7" s="18"/>
      <c r="ANY7" s="18"/>
      <c r="ANZ7" s="18"/>
      <c r="AOA7" s="18"/>
      <c r="AOB7" s="18"/>
      <c r="AOC7" s="18"/>
      <c r="AOD7" s="18"/>
      <c r="AOE7" s="18"/>
      <c r="AOF7" s="18"/>
      <c r="AOG7" s="18"/>
      <c r="AOH7" s="18"/>
      <c r="AOI7" s="18"/>
      <c r="AOJ7" s="18"/>
      <c r="AOK7" s="18"/>
      <c r="AOL7" s="18"/>
      <c r="AOM7" s="18"/>
      <c r="AON7" s="18"/>
      <c r="AOO7" s="18"/>
      <c r="AOP7" s="18"/>
      <c r="AOQ7" s="18"/>
      <c r="AOR7" s="18"/>
      <c r="AOS7" s="18"/>
      <c r="AOT7" s="18"/>
      <c r="AOU7" s="18"/>
      <c r="AOV7" s="18"/>
      <c r="AOW7" s="18"/>
      <c r="AOX7" s="18"/>
      <c r="AOY7" s="18"/>
      <c r="AOZ7" s="18"/>
      <c r="APA7" s="18"/>
      <c r="APB7" s="18"/>
      <c r="APC7" s="18"/>
      <c r="APD7" s="18"/>
      <c r="APE7" s="18"/>
      <c r="APF7" s="18"/>
      <c r="APG7" s="18"/>
      <c r="APH7" s="18"/>
      <c r="API7" s="18"/>
      <c r="APJ7" s="18"/>
      <c r="APK7" s="18"/>
      <c r="APL7" s="18"/>
      <c r="APM7" s="18"/>
      <c r="APN7" s="18"/>
      <c r="APO7" s="18"/>
      <c r="APP7" s="18"/>
      <c r="APQ7" s="18"/>
      <c r="APR7" s="18"/>
      <c r="APS7" s="18"/>
    </row>
    <row r="8" spans="1:141 1039:1111" ht="27.95" customHeight="1" x14ac:dyDescent="0.4">
      <c r="A8" s="87" t="s">
        <v>85</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ANO8" s="18"/>
      <c r="ANP8" s="18"/>
      <c r="ANQ8" s="18"/>
      <c r="ANR8" s="18"/>
      <c r="ANS8" s="18"/>
      <c r="ANT8" s="18"/>
      <c r="ANU8" s="18"/>
      <c r="ANV8" s="18"/>
      <c r="ANW8" s="18"/>
      <c r="ANX8" s="18"/>
      <c r="ANY8" s="18"/>
      <c r="ANZ8" s="18"/>
      <c r="AOA8" s="18"/>
      <c r="AOB8" s="18"/>
      <c r="AOC8" s="18"/>
      <c r="AOD8" s="18"/>
      <c r="AOE8" s="18"/>
      <c r="AOF8" s="18"/>
      <c r="AOG8" s="18"/>
      <c r="AOH8" s="18"/>
      <c r="AOI8" s="18"/>
      <c r="AOJ8" s="18"/>
      <c r="AOK8" s="18"/>
      <c r="AOL8" s="18"/>
      <c r="AOM8" s="18"/>
      <c r="AON8" s="18"/>
      <c r="AOO8" s="18"/>
      <c r="AOP8" s="18"/>
      <c r="AOQ8" s="18"/>
      <c r="AOR8" s="18"/>
      <c r="AOS8" s="18"/>
      <c r="AOT8" s="18"/>
      <c r="AOU8" s="18"/>
      <c r="AOV8" s="18"/>
      <c r="AOW8" s="18"/>
      <c r="AOX8" s="18"/>
      <c r="AOY8" s="18"/>
      <c r="AOZ8" s="18"/>
      <c r="APA8" s="18"/>
      <c r="APB8" s="18"/>
      <c r="APC8" s="18"/>
      <c r="APD8" s="18"/>
      <c r="APE8" s="18"/>
      <c r="APF8" s="18"/>
      <c r="APG8" s="18"/>
      <c r="APH8" s="18"/>
      <c r="API8" s="18"/>
      <c r="APJ8" s="18"/>
      <c r="APK8" s="18"/>
      <c r="APL8" s="18"/>
      <c r="APM8" s="18"/>
      <c r="APN8" s="18"/>
      <c r="APO8" s="18"/>
      <c r="APP8" s="18"/>
      <c r="APQ8" s="18"/>
      <c r="APR8" s="18"/>
      <c r="APS8" s="18"/>
    </row>
    <row r="9" spans="1:141 1039:1111" ht="27.95" customHeight="1" x14ac:dyDescent="0.4">
      <c r="A9" s="91"/>
      <c r="B9" s="127" t="s">
        <v>239</v>
      </c>
      <c r="C9" s="127"/>
      <c r="D9" s="127"/>
      <c r="E9" s="127"/>
      <c r="F9" s="127"/>
      <c r="G9" s="127"/>
      <c r="H9" s="127" t="s">
        <v>240</v>
      </c>
      <c r="I9" s="127"/>
      <c r="J9" s="127"/>
      <c r="K9" s="127"/>
      <c r="L9" s="127"/>
      <c r="M9" s="127"/>
      <c r="N9" s="127"/>
      <c r="O9" s="127"/>
      <c r="P9" s="127"/>
      <c r="Q9" s="127"/>
      <c r="R9" s="127"/>
      <c r="S9" s="127"/>
      <c r="T9" s="127" t="s">
        <v>95</v>
      </c>
      <c r="U9" s="127"/>
      <c r="V9" s="127"/>
      <c r="W9" s="127"/>
      <c r="X9" s="127"/>
      <c r="Y9" s="127"/>
      <c r="Z9" s="127"/>
      <c r="AA9" s="127"/>
      <c r="AB9" s="127"/>
      <c r="AC9" s="127"/>
      <c r="AD9" s="127"/>
      <c r="AE9" s="127"/>
      <c r="AF9" s="193" t="str">
        <f>"表記名称"&amp;IF(管理者用!K7="","",CHAR(10)&amp;"（"&amp;管理者用!K7&amp;"文字以内）")</f>
        <v>表記名称
（5文字以内）</v>
      </c>
      <c r="AG9" s="130"/>
      <c r="AH9" s="130"/>
      <c r="AI9" s="130"/>
      <c r="AJ9" s="130"/>
      <c r="AK9" s="130"/>
      <c r="AL9" s="130"/>
      <c r="AM9" s="130"/>
      <c r="AN9" s="130"/>
      <c r="AO9" s="130"/>
      <c r="AP9" s="130"/>
      <c r="AQ9" s="131"/>
      <c r="AR9" s="127" t="s">
        <v>241</v>
      </c>
      <c r="AS9" s="127"/>
      <c r="AT9" s="127"/>
      <c r="AU9" s="127"/>
      <c r="AV9" s="127"/>
      <c r="AW9" s="127"/>
      <c r="AX9" s="127" t="s">
        <v>102</v>
      </c>
      <c r="AY9" s="127"/>
      <c r="AZ9" s="127"/>
      <c r="BA9" s="127"/>
      <c r="BB9" s="127"/>
      <c r="BC9" s="127"/>
      <c r="BS9" s="91"/>
      <c r="BT9" s="91"/>
      <c r="BV9" s="149" t="s">
        <v>93</v>
      </c>
      <c r="BW9" s="149"/>
      <c r="BX9" s="149"/>
      <c r="BY9" s="149"/>
      <c r="BZ9" s="149"/>
      <c r="CA9" s="149"/>
      <c r="CB9" s="149" t="s">
        <v>101</v>
      </c>
      <c r="CC9" s="149"/>
      <c r="CD9" s="149"/>
      <c r="CE9" s="149"/>
      <c r="CF9" s="149"/>
      <c r="CG9" s="149"/>
      <c r="CH9" s="129" t="s">
        <v>134</v>
      </c>
      <c r="CI9" s="130"/>
      <c r="CJ9" s="130"/>
      <c r="CK9" s="130"/>
      <c r="CL9" s="130"/>
      <c r="CM9" s="130"/>
      <c r="CN9" s="130"/>
      <c r="CO9" s="130"/>
      <c r="CP9" s="130"/>
      <c r="CQ9" s="130"/>
      <c r="CR9" s="130"/>
      <c r="CS9" s="130"/>
      <c r="CT9" s="130"/>
      <c r="CU9" s="131"/>
      <c r="CV9" s="18"/>
      <c r="CW9" s="18"/>
      <c r="CX9" s="18"/>
      <c r="CY9" s="18"/>
      <c r="CZ9" s="18"/>
      <c r="DA9" s="18"/>
      <c r="DB9" s="18"/>
      <c r="DU9" s="18"/>
      <c r="DV9" s="18"/>
      <c r="DW9" s="18"/>
      <c r="DX9" s="18"/>
      <c r="DY9" s="18"/>
      <c r="DZ9" s="18"/>
      <c r="EA9" s="18"/>
      <c r="EB9" s="18"/>
      <c r="EC9" s="18"/>
      <c r="ED9" s="18"/>
      <c r="EE9" s="18"/>
      <c r="ANM9" s="18"/>
      <c r="ANN9" s="18"/>
      <c r="ANO9" s="18"/>
      <c r="ANP9" s="18"/>
      <c r="ANQ9" s="18"/>
      <c r="ANR9" s="18"/>
      <c r="ANS9" s="18"/>
      <c r="ANT9" s="18"/>
      <c r="ANU9" s="18"/>
      <c r="ANV9" s="18"/>
      <c r="ANW9" s="18"/>
      <c r="ANX9" s="18"/>
      <c r="ANY9" s="18"/>
      <c r="ANZ9" s="18"/>
      <c r="AOA9" s="18"/>
      <c r="AOB9" s="18"/>
      <c r="AOC9" s="18"/>
      <c r="AOD9" s="18"/>
      <c r="AOE9" s="18"/>
      <c r="AOF9" s="18"/>
      <c r="AOG9" s="18"/>
      <c r="AOH9" s="18"/>
      <c r="AOI9" s="18"/>
      <c r="AOJ9" s="18"/>
      <c r="AOK9" s="18"/>
      <c r="AOL9" s="18"/>
      <c r="AOM9" s="18"/>
      <c r="AON9" s="18"/>
      <c r="AOO9" s="18"/>
      <c r="AOP9" s="18"/>
      <c r="AOQ9" s="18"/>
      <c r="AOR9" s="18"/>
      <c r="AOS9" s="18"/>
      <c r="AOT9" s="18"/>
      <c r="AOU9" s="18"/>
      <c r="AOV9" s="18"/>
      <c r="AOW9" s="18"/>
      <c r="AOX9" s="18"/>
      <c r="AOY9" s="18"/>
      <c r="AOZ9" s="18"/>
      <c r="APA9" s="18"/>
      <c r="APB9" s="18"/>
      <c r="APC9" s="18"/>
      <c r="APD9" s="18"/>
      <c r="APE9" s="18"/>
      <c r="APF9" s="18"/>
      <c r="APG9" s="18"/>
      <c r="APH9" s="18"/>
      <c r="API9" s="18"/>
      <c r="APJ9" s="18"/>
      <c r="APK9" s="18"/>
      <c r="APL9" s="18"/>
      <c r="APM9" s="18"/>
      <c r="APN9" s="18"/>
      <c r="APO9" s="18"/>
      <c r="APP9" s="18"/>
      <c r="APQ9" s="18"/>
      <c r="APR9" s="18"/>
      <c r="APS9" s="18"/>
    </row>
    <row r="10" spans="1:141 1039:1111" ht="27.95" customHeight="1" x14ac:dyDescent="0.4">
      <c r="A10" s="91"/>
      <c r="B10" s="167"/>
      <c r="C10" s="167"/>
      <c r="D10" s="167"/>
      <c r="E10" s="167"/>
      <c r="F10" s="167"/>
      <c r="G10" s="167"/>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2"/>
      <c r="AF10" s="167"/>
      <c r="AG10" s="167"/>
      <c r="AH10" s="167"/>
      <c r="AI10" s="167"/>
      <c r="AJ10" s="167"/>
      <c r="AK10" s="167"/>
      <c r="AL10" s="167"/>
      <c r="AM10" s="167"/>
      <c r="AN10" s="167"/>
      <c r="AO10" s="167"/>
      <c r="AP10" s="167"/>
      <c r="AQ10" s="167"/>
      <c r="AR10" s="153"/>
      <c r="AS10" s="153"/>
      <c r="AT10" s="153"/>
      <c r="AU10" s="153"/>
      <c r="AV10" s="153"/>
      <c r="AW10" s="153"/>
      <c r="AX10" s="153"/>
      <c r="AY10" s="153"/>
      <c r="AZ10" s="153"/>
      <c r="BA10" s="153"/>
      <c r="BB10" s="153"/>
      <c r="BC10" s="153"/>
      <c r="BS10" s="91"/>
      <c r="BT10" s="91"/>
      <c r="BV10" s="150" t="str">
        <f>IF(AX10="","",VLOOKUP(AX10,管理者用!E7:I49,2,FALSE))</f>
        <v/>
      </c>
      <c r="BW10" s="151"/>
      <c r="BX10" s="151"/>
      <c r="BY10" s="151"/>
      <c r="BZ10" s="151"/>
      <c r="CA10" s="152"/>
      <c r="CB10" s="150" t="str">
        <f>IF(AX10="","",VLOOKUP(AX10,管理者用!E7:I49,3,FALSE))</f>
        <v/>
      </c>
      <c r="CC10" s="151"/>
      <c r="CD10" s="151"/>
      <c r="CE10" s="151"/>
      <c r="CF10" s="151"/>
      <c r="CG10" s="152"/>
      <c r="CH10" s="160"/>
      <c r="CI10" s="128"/>
      <c r="CJ10" s="128"/>
      <c r="CK10" s="128"/>
      <c r="CL10" s="128"/>
      <c r="CM10" s="128"/>
      <c r="CN10" s="128"/>
      <c r="CO10" s="160"/>
      <c r="CP10" s="128"/>
      <c r="CQ10" s="128"/>
      <c r="CR10" s="128"/>
      <c r="CS10" s="128"/>
      <c r="CT10" s="128"/>
      <c r="CU10" s="128"/>
      <c r="CV10" s="18"/>
      <c r="CW10" s="18"/>
      <c r="CX10" s="18"/>
      <c r="CY10" s="18"/>
      <c r="CZ10" s="18"/>
      <c r="DA10" s="18"/>
      <c r="DB10" s="18"/>
      <c r="DU10" s="18"/>
      <c r="DV10" s="18"/>
      <c r="DW10" s="18"/>
      <c r="DX10" s="18"/>
      <c r="DY10" s="18"/>
      <c r="DZ10" s="18"/>
      <c r="EA10" s="18"/>
      <c r="EB10" s="18"/>
      <c r="EC10" s="18"/>
      <c r="ED10" s="18"/>
      <c r="EE10" s="18"/>
      <c r="ANM10" s="18"/>
      <c r="ANN10" s="18"/>
      <c r="ANO10" s="18"/>
      <c r="ANP10" s="18"/>
      <c r="ANQ10" s="18"/>
      <c r="ANR10" s="18"/>
      <c r="ANS10" s="18"/>
      <c r="ANT10" s="18"/>
      <c r="ANU10" s="18"/>
      <c r="ANV10" s="18"/>
      <c r="ANW10" s="18"/>
      <c r="ANX10" s="18"/>
      <c r="ANY10" s="18"/>
      <c r="ANZ10" s="18"/>
      <c r="AOA10" s="18"/>
      <c r="AOB10" s="18"/>
      <c r="AOC10" s="18"/>
      <c r="AOD10" s="18"/>
      <c r="AOE10" s="18"/>
      <c r="AOF10" s="18"/>
      <c r="AOG10" s="18"/>
      <c r="AOH10" s="18"/>
      <c r="AOI10" s="18"/>
      <c r="AOJ10" s="18"/>
      <c r="AOK10" s="18"/>
      <c r="AOL10" s="18"/>
      <c r="AOM10" s="18"/>
      <c r="AON10" s="18"/>
      <c r="AOO10" s="18"/>
      <c r="AOP10" s="18"/>
      <c r="AOQ10" s="18"/>
      <c r="AOR10" s="18"/>
      <c r="AOS10" s="18"/>
      <c r="AOT10" s="18"/>
      <c r="AOU10" s="18"/>
      <c r="AOV10" s="18"/>
      <c r="AOW10" s="18"/>
      <c r="AOX10" s="18"/>
      <c r="AOY10" s="18"/>
      <c r="AOZ10" s="18"/>
      <c r="APA10" s="18"/>
      <c r="APB10" s="18"/>
      <c r="APC10" s="18"/>
      <c r="APD10" s="18"/>
      <c r="APE10" s="18"/>
      <c r="APF10" s="18"/>
      <c r="APG10" s="18"/>
      <c r="APH10" s="18"/>
      <c r="API10" s="18"/>
      <c r="APJ10" s="18"/>
      <c r="APK10" s="18"/>
      <c r="APL10" s="18"/>
      <c r="APM10" s="18"/>
      <c r="APN10" s="18"/>
      <c r="APO10" s="18"/>
      <c r="APP10" s="18"/>
      <c r="APQ10" s="18"/>
      <c r="APR10" s="18"/>
      <c r="APS10" s="18"/>
    </row>
    <row r="11" spans="1:141 1039:1111" ht="27.95" customHeight="1" x14ac:dyDescent="0.4">
      <c r="A11" s="87" t="s">
        <v>78</v>
      </c>
      <c r="B11" s="87"/>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91"/>
      <c r="AG11" s="91"/>
      <c r="AH11" s="91"/>
      <c r="AI11" s="91"/>
      <c r="AJ11" s="91"/>
      <c r="AK11" s="91"/>
      <c r="AL11" s="91"/>
      <c r="AM11" s="91"/>
      <c r="AN11" s="91"/>
      <c r="AO11" s="91"/>
      <c r="AP11" s="91"/>
      <c r="AQ11" s="91"/>
      <c r="AR11" s="91"/>
      <c r="AS11" s="91"/>
      <c r="AT11" s="91"/>
      <c r="AU11" s="91"/>
      <c r="AV11" s="91"/>
      <c r="AW11" s="91"/>
      <c r="AX11" s="91"/>
      <c r="AY11" s="91"/>
      <c r="AZ11" s="91"/>
      <c r="BA11" s="91"/>
      <c r="BB11" s="91"/>
      <c r="BC11" s="91"/>
      <c r="BD11" s="91"/>
      <c r="BE11" s="91"/>
      <c r="BF11" s="91"/>
      <c r="BG11" s="91"/>
      <c r="BH11" s="91"/>
      <c r="BI11" s="91"/>
      <c r="BJ11" s="91"/>
      <c r="BK11" s="91"/>
      <c r="BL11" s="91"/>
      <c r="BM11" s="91"/>
      <c r="BN11" s="91"/>
      <c r="BO11" s="91"/>
      <c r="BP11" s="91"/>
      <c r="BQ11" s="91"/>
      <c r="BR11" s="91"/>
      <c r="BS11" s="87"/>
      <c r="BT11" s="87"/>
      <c r="BU11" s="18"/>
      <c r="BV11" s="18"/>
      <c r="BW11" s="18"/>
      <c r="BX11" s="18"/>
      <c r="BY11" s="18"/>
      <c r="BZ11" s="18"/>
      <c r="CA11" s="18"/>
      <c r="CB11" s="18"/>
      <c r="CC11" s="18"/>
      <c r="CD11" s="18"/>
      <c r="CE11" s="18"/>
      <c r="CF11" s="18"/>
      <c r="CG11" s="18"/>
      <c r="CH11" s="18"/>
      <c r="CI11" s="18"/>
      <c r="CJ11" s="18"/>
      <c r="CY11" s="20"/>
      <c r="CZ11" s="20"/>
      <c r="DA11" s="20"/>
      <c r="DB11" s="20"/>
      <c r="DC11" s="20"/>
      <c r="DD11" s="20"/>
      <c r="DE11" s="20"/>
      <c r="DF11" s="20"/>
      <c r="DG11" s="20"/>
      <c r="ANO11" s="18"/>
      <c r="ANP11" s="18"/>
      <c r="ANQ11" s="18"/>
      <c r="ANR11" s="18"/>
      <c r="ANS11" s="18"/>
      <c r="ANT11" s="18"/>
      <c r="ANU11" s="18"/>
      <c r="ANV11" s="18"/>
      <c r="ANW11" s="18"/>
      <c r="ANX11" s="18"/>
      <c r="ANY11" s="18"/>
      <c r="ANZ11" s="18"/>
      <c r="AOA11" s="18"/>
      <c r="AOB11" s="18"/>
      <c r="AOC11" s="18"/>
      <c r="AOD11" s="18"/>
      <c r="AOE11" s="18"/>
      <c r="AOF11" s="18"/>
      <c r="AOG11" s="18"/>
      <c r="AOH11" s="18"/>
      <c r="AOI11" s="18"/>
      <c r="AOJ11" s="18"/>
      <c r="AOK11" s="18"/>
      <c r="AOL11" s="18"/>
      <c r="AOM11" s="18"/>
      <c r="AON11" s="18"/>
      <c r="AOO11" s="18"/>
      <c r="AOP11" s="18"/>
      <c r="AOQ11" s="18"/>
      <c r="AOR11" s="18"/>
      <c r="AOS11" s="18"/>
      <c r="AOT11" s="18"/>
      <c r="AOU11" s="18"/>
      <c r="AOV11" s="18"/>
      <c r="AOW11" s="18"/>
      <c r="AOX11" s="18"/>
      <c r="AOY11" s="18"/>
      <c r="AOZ11" s="18"/>
      <c r="APA11" s="18"/>
      <c r="APB11" s="18"/>
      <c r="APC11" s="18"/>
      <c r="APD11" s="18"/>
      <c r="APE11" s="18"/>
      <c r="APF11" s="18"/>
      <c r="APG11" s="18"/>
      <c r="APH11" s="18"/>
      <c r="API11" s="18"/>
      <c r="APJ11" s="18"/>
      <c r="APK11" s="18"/>
      <c r="APL11" s="18"/>
      <c r="APM11" s="18"/>
      <c r="APN11" s="18"/>
      <c r="APO11" s="18"/>
      <c r="APP11" s="18"/>
      <c r="APQ11" s="18"/>
      <c r="APR11" s="18"/>
      <c r="APS11" s="18"/>
    </row>
    <row r="12" spans="1:141 1039:1111" ht="27.95" customHeight="1" x14ac:dyDescent="0.4">
      <c r="A12" s="91"/>
      <c r="B12" s="191"/>
      <c r="C12" s="191"/>
      <c r="D12" s="191"/>
      <c r="E12" s="191"/>
      <c r="F12" s="191"/>
      <c r="G12" s="191"/>
      <c r="H12" s="129" t="s">
        <v>79</v>
      </c>
      <c r="I12" s="130"/>
      <c r="J12" s="130"/>
      <c r="K12" s="130"/>
      <c r="L12" s="130"/>
      <c r="M12" s="130"/>
      <c r="N12" s="130"/>
      <c r="O12" s="130"/>
      <c r="P12" s="130"/>
      <c r="Q12" s="130"/>
      <c r="R12" s="130"/>
      <c r="S12" s="131"/>
      <c r="T12" s="129" t="s">
        <v>80</v>
      </c>
      <c r="U12" s="130"/>
      <c r="V12" s="130"/>
      <c r="W12" s="130"/>
      <c r="X12" s="130"/>
      <c r="Y12" s="130"/>
      <c r="Z12" s="130"/>
      <c r="AA12" s="130"/>
      <c r="AB12" s="130"/>
      <c r="AC12" s="130"/>
      <c r="AD12" s="130"/>
      <c r="AE12" s="131"/>
      <c r="AF12" s="127" t="s">
        <v>1</v>
      </c>
      <c r="AG12" s="127"/>
      <c r="AH12" s="127"/>
      <c r="AI12" s="127"/>
      <c r="AJ12" s="127"/>
      <c r="AK12" s="127"/>
      <c r="AL12" s="127"/>
      <c r="BR12" s="91"/>
      <c r="BS12" s="91"/>
      <c r="BT12" s="91"/>
      <c r="BV12" s="127" t="s">
        <v>135</v>
      </c>
      <c r="BW12" s="127"/>
      <c r="BX12" s="127"/>
      <c r="BY12" s="127"/>
      <c r="BZ12" s="127"/>
      <c r="CA12" s="127"/>
      <c r="CC12" s="129" t="s">
        <v>4</v>
      </c>
      <c r="CD12" s="130"/>
      <c r="CE12" s="130"/>
      <c r="CF12" s="130"/>
      <c r="CG12" s="130"/>
      <c r="CH12" s="130"/>
      <c r="CI12" s="130"/>
      <c r="CJ12" s="130"/>
      <c r="CK12" s="130"/>
      <c r="CL12" s="130"/>
      <c r="CM12" s="130"/>
      <c r="CN12" s="130"/>
      <c r="CO12" s="130"/>
      <c r="CP12" s="131"/>
      <c r="CQ12" s="18"/>
      <c r="CR12" s="139" t="s">
        <v>84</v>
      </c>
      <c r="CS12" s="140"/>
      <c r="CT12" s="140"/>
      <c r="CU12" s="140"/>
      <c r="CV12" s="140"/>
      <c r="CW12" s="140"/>
      <c r="CX12" s="140"/>
      <c r="CY12" s="140"/>
      <c r="CZ12" s="140"/>
      <c r="DA12" s="140"/>
      <c r="DB12" s="140"/>
      <c r="DC12" s="140"/>
      <c r="DD12" s="140"/>
      <c r="DE12" s="140"/>
      <c r="DF12" s="141"/>
      <c r="DG12" s="129" t="s">
        <v>23</v>
      </c>
      <c r="DH12" s="130"/>
      <c r="DI12" s="130"/>
      <c r="DJ12" s="130"/>
      <c r="DK12" s="131"/>
      <c r="DL12" s="129" t="s">
        <v>0</v>
      </c>
      <c r="DM12" s="130"/>
      <c r="DN12" s="130"/>
      <c r="DO12" s="130"/>
      <c r="DP12" s="130"/>
      <c r="DQ12" s="130"/>
      <c r="DR12" s="130"/>
      <c r="DS12" s="130"/>
      <c r="DT12" s="130"/>
      <c r="DU12" s="130"/>
      <c r="DV12" s="130"/>
      <c r="DW12" s="130"/>
      <c r="DX12" s="130"/>
      <c r="DY12" s="130"/>
      <c r="DZ12" s="130"/>
      <c r="EA12" s="130"/>
      <c r="EB12" s="130"/>
      <c r="EC12" s="130"/>
      <c r="ED12" s="130"/>
      <c r="EE12" s="131"/>
      <c r="EF12" s="154" t="s">
        <v>21</v>
      </c>
      <c r="EG12" s="154"/>
      <c r="EH12" s="154"/>
      <c r="EI12" s="154" t="s">
        <v>144</v>
      </c>
      <c r="EJ12" s="154"/>
      <c r="EK12" s="154"/>
      <c r="AMY12" s="18"/>
      <c r="AMZ12" s="18"/>
      <c r="ANA12" s="18"/>
      <c r="ANB12" s="18"/>
      <c r="ANC12" s="18"/>
      <c r="AND12" s="18"/>
      <c r="ANE12" s="18"/>
      <c r="ANF12" s="18"/>
      <c r="ANG12" s="18"/>
      <c r="ANH12" s="18"/>
      <c r="ANI12" s="18"/>
      <c r="ANJ12" s="18"/>
      <c r="ANK12" s="18"/>
      <c r="ANL12" s="18"/>
      <c r="ANM12" s="18"/>
      <c r="ANN12" s="18"/>
      <c r="ANO12" s="18"/>
      <c r="ANP12" s="18"/>
      <c r="ANQ12" s="18"/>
      <c r="ANR12" s="18"/>
      <c r="ANS12" s="18"/>
      <c r="ANT12" s="18"/>
      <c r="ANU12" s="18"/>
      <c r="ANV12" s="18"/>
      <c r="ANW12" s="18"/>
      <c r="ANX12" s="18"/>
      <c r="ANY12" s="18"/>
      <c r="ANZ12" s="18"/>
      <c r="AOA12" s="18"/>
      <c r="AOB12" s="18"/>
      <c r="AOC12" s="18"/>
      <c r="AOD12" s="18"/>
      <c r="AOE12" s="18"/>
      <c r="AOF12" s="18"/>
      <c r="AOG12" s="18"/>
      <c r="AOH12" s="18"/>
      <c r="AOI12" s="18"/>
      <c r="AOJ12" s="18"/>
      <c r="AOK12" s="18"/>
      <c r="AOL12" s="18"/>
      <c r="AOM12" s="18"/>
      <c r="AON12" s="18"/>
      <c r="AOO12" s="18"/>
      <c r="AOP12" s="18"/>
      <c r="AOQ12" s="18"/>
      <c r="AOR12" s="18"/>
      <c r="AOS12" s="18"/>
      <c r="AOT12" s="18"/>
      <c r="AOU12" s="18"/>
      <c r="AOV12" s="18"/>
      <c r="AOW12" s="18"/>
      <c r="AOX12" s="18"/>
      <c r="AOY12" s="18"/>
      <c r="AOZ12" s="18"/>
      <c r="APA12" s="18"/>
      <c r="APB12" s="18"/>
      <c r="APC12" s="18"/>
      <c r="APD12" s="18"/>
      <c r="APE12" s="18"/>
      <c r="APF12" s="18"/>
      <c r="APG12" s="18"/>
      <c r="APH12" s="18"/>
      <c r="API12" s="18"/>
      <c r="APJ12" s="18"/>
      <c r="APK12" s="18"/>
      <c r="APL12" s="18"/>
      <c r="APM12" s="18"/>
      <c r="APN12" s="18"/>
      <c r="APO12" s="18"/>
      <c r="APP12" s="18"/>
      <c r="APQ12" s="18"/>
      <c r="APR12" s="18"/>
      <c r="APS12" s="18"/>
    </row>
    <row r="13" spans="1:141 1039:1111" ht="27.95" customHeight="1" x14ac:dyDescent="0.4">
      <c r="A13" s="91"/>
      <c r="B13" s="127" t="s">
        <v>24</v>
      </c>
      <c r="C13" s="127"/>
      <c r="D13" s="127"/>
      <c r="E13" s="127"/>
      <c r="F13" s="127"/>
      <c r="G13" s="127"/>
      <c r="H13" s="133"/>
      <c r="I13" s="134"/>
      <c r="J13" s="134"/>
      <c r="K13" s="134"/>
      <c r="L13" s="134"/>
      <c r="M13" s="134"/>
      <c r="N13" s="134"/>
      <c r="O13" s="134"/>
      <c r="P13" s="134"/>
      <c r="Q13" s="134"/>
      <c r="R13" s="134"/>
      <c r="S13" s="135"/>
      <c r="T13" s="133"/>
      <c r="U13" s="134"/>
      <c r="V13" s="134"/>
      <c r="W13" s="134"/>
      <c r="X13" s="134"/>
      <c r="Y13" s="134"/>
      <c r="Z13" s="134"/>
      <c r="AA13" s="134"/>
      <c r="AB13" s="134"/>
      <c r="AC13" s="134"/>
      <c r="AD13" s="134"/>
      <c r="AE13" s="135"/>
      <c r="AF13" s="128"/>
      <c r="AG13" s="128"/>
      <c r="AH13" s="128"/>
      <c r="AI13" s="128"/>
      <c r="AJ13" s="128"/>
      <c r="AK13" s="128"/>
      <c r="AL13" s="128"/>
      <c r="BR13" s="91"/>
      <c r="BS13" s="91"/>
      <c r="BT13" s="91"/>
      <c r="BV13" s="159"/>
      <c r="BW13" s="159"/>
      <c r="BX13" s="159"/>
      <c r="BY13" s="159"/>
      <c r="BZ13" s="159"/>
      <c r="CA13" s="159"/>
      <c r="CC13" s="157"/>
      <c r="CD13" s="158"/>
      <c r="CE13" s="158"/>
      <c r="CF13" s="158"/>
      <c r="CG13" s="158"/>
      <c r="CH13" s="158"/>
      <c r="CI13" s="158"/>
      <c r="CJ13" s="158"/>
      <c r="CK13" s="158"/>
      <c r="CL13" s="158"/>
      <c r="CM13" s="158"/>
      <c r="CN13" s="158"/>
      <c r="CO13" s="158"/>
      <c r="CP13" s="158"/>
      <c r="CQ13" s="18"/>
      <c r="CR13" s="142"/>
      <c r="CS13" s="143"/>
      <c r="CT13" s="143"/>
      <c r="CU13" s="143"/>
      <c r="CV13" s="143"/>
      <c r="CW13" s="143"/>
      <c r="CX13" s="143"/>
      <c r="CY13" s="143"/>
      <c r="CZ13" s="143"/>
      <c r="DA13" s="143"/>
      <c r="DB13" s="143"/>
      <c r="DC13" s="143"/>
      <c r="DD13" s="143"/>
      <c r="DE13" s="143"/>
      <c r="DF13" s="144"/>
      <c r="DG13" s="128"/>
      <c r="DH13" s="128"/>
      <c r="DI13" s="128"/>
      <c r="DJ13" s="128"/>
      <c r="DK13" s="128"/>
      <c r="DL13" s="132"/>
      <c r="DM13" s="132"/>
      <c r="DN13" s="132"/>
      <c r="DO13" s="132"/>
      <c r="DP13" s="132"/>
      <c r="DQ13" s="132"/>
      <c r="DR13" s="132"/>
      <c r="DS13" s="132"/>
      <c r="DT13" s="132"/>
      <c r="DU13" s="132"/>
      <c r="DV13" s="132"/>
      <c r="DW13" s="132"/>
      <c r="DX13" s="132"/>
      <c r="DY13" s="132"/>
      <c r="DZ13" s="132"/>
      <c r="EA13" s="132"/>
      <c r="EB13" s="132"/>
      <c r="EC13" s="132"/>
      <c r="ED13" s="132"/>
      <c r="EE13" s="132"/>
      <c r="EF13" s="167"/>
      <c r="EG13" s="167"/>
      <c r="EH13" s="167"/>
      <c r="EI13" s="200"/>
      <c r="EJ13" s="200"/>
      <c r="EK13" s="200"/>
      <c r="AMY13" s="18"/>
      <c r="AMZ13" s="18"/>
      <c r="ANA13" s="18"/>
      <c r="ANB13" s="18"/>
      <c r="ANC13" s="18"/>
      <c r="AND13" s="18"/>
      <c r="ANE13" s="18"/>
      <c r="ANF13" s="18"/>
      <c r="ANG13" s="18"/>
      <c r="ANH13" s="18"/>
      <c r="ANI13" s="18"/>
      <c r="ANJ13" s="18"/>
      <c r="ANK13" s="18"/>
      <c r="ANL13" s="18"/>
      <c r="ANM13" s="18"/>
      <c r="ANN13" s="18"/>
      <c r="ANO13" s="18"/>
      <c r="ANP13" s="18"/>
      <c r="ANQ13" s="18"/>
      <c r="ANR13" s="18"/>
      <c r="ANS13" s="18"/>
      <c r="ANT13" s="18"/>
      <c r="ANU13" s="18"/>
      <c r="ANV13" s="18"/>
      <c r="ANW13" s="18"/>
      <c r="ANX13" s="18"/>
      <c r="ANY13" s="18"/>
      <c r="ANZ13" s="18"/>
      <c r="AOA13" s="18"/>
      <c r="AOB13" s="18"/>
      <c r="AOC13" s="18"/>
      <c r="AOD13" s="18"/>
      <c r="AOE13" s="18"/>
      <c r="AOF13" s="18"/>
      <c r="AOG13" s="18"/>
      <c r="AOH13" s="18"/>
      <c r="AOI13" s="18"/>
      <c r="AOJ13" s="18"/>
      <c r="AOK13" s="18"/>
      <c r="AOL13" s="18"/>
      <c r="AOM13" s="18"/>
      <c r="AON13" s="18"/>
      <c r="AOO13" s="18"/>
      <c r="AOP13" s="18"/>
      <c r="AOQ13" s="18"/>
      <c r="AOR13" s="18"/>
      <c r="AOS13" s="18"/>
      <c r="AOT13" s="18"/>
      <c r="AOU13" s="18"/>
      <c r="AOV13" s="18"/>
      <c r="AOW13" s="18"/>
      <c r="AOX13" s="18"/>
      <c r="AOY13" s="18"/>
      <c r="AOZ13" s="18"/>
      <c r="APA13" s="18"/>
      <c r="APB13" s="18"/>
      <c r="APC13" s="18"/>
      <c r="APD13" s="18"/>
      <c r="APE13" s="18"/>
      <c r="APF13" s="18"/>
      <c r="APG13" s="18"/>
      <c r="APH13" s="18"/>
      <c r="API13" s="18"/>
      <c r="APJ13" s="18"/>
      <c r="APK13" s="18"/>
      <c r="APL13" s="18"/>
      <c r="APM13" s="18"/>
      <c r="APN13" s="18"/>
      <c r="APO13" s="18"/>
      <c r="APP13" s="18"/>
      <c r="APQ13" s="18"/>
      <c r="APR13" s="18"/>
      <c r="APS13" s="18"/>
    </row>
    <row r="14" spans="1:141 1039:1111" ht="27.95" hidden="1" customHeight="1" x14ac:dyDescent="0.4">
      <c r="A14" s="91"/>
      <c r="B14" s="129" t="s">
        <v>81</v>
      </c>
      <c r="C14" s="130"/>
      <c r="D14" s="130"/>
      <c r="E14" s="130"/>
      <c r="F14" s="130"/>
      <c r="G14" s="131"/>
      <c r="H14" s="145"/>
      <c r="I14" s="146"/>
      <c r="J14" s="146"/>
      <c r="K14" s="146"/>
      <c r="L14" s="146"/>
      <c r="M14" s="146"/>
      <c r="N14" s="146"/>
      <c r="O14" s="146"/>
      <c r="P14" s="146"/>
      <c r="Q14" s="146"/>
      <c r="R14" s="146"/>
      <c r="S14" s="147"/>
      <c r="T14" s="145"/>
      <c r="U14" s="146"/>
      <c r="V14" s="146"/>
      <c r="W14" s="146"/>
      <c r="X14" s="146"/>
      <c r="Y14" s="146"/>
      <c r="Z14" s="146"/>
      <c r="AA14" s="146"/>
      <c r="AB14" s="146"/>
      <c r="AC14" s="146"/>
      <c r="AD14" s="146"/>
      <c r="AE14" s="147"/>
      <c r="AF14" s="148"/>
      <c r="AG14" s="148"/>
      <c r="AH14" s="148"/>
      <c r="AI14" s="148"/>
      <c r="AJ14" s="148"/>
      <c r="AK14" s="148"/>
      <c r="AL14" s="148"/>
      <c r="AM14" s="148"/>
      <c r="AN14" s="148"/>
      <c r="AO14" s="148"/>
      <c r="AP14" s="148"/>
      <c r="AQ14" s="148"/>
      <c r="AR14" s="155"/>
      <c r="AS14" s="155"/>
      <c r="AT14" s="155"/>
      <c r="AU14" s="155"/>
      <c r="AV14" s="156"/>
      <c r="AW14" s="156"/>
      <c r="AX14" s="156"/>
      <c r="AY14" s="156"/>
      <c r="AZ14" s="156"/>
      <c r="BA14" s="156"/>
      <c r="BB14" s="156"/>
      <c r="BC14" s="156"/>
      <c r="BD14" s="156"/>
      <c r="BE14" s="156"/>
      <c r="BF14" s="156"/>
      <c r="BG14" s="156"/>
      <c r="BH14" s="156"/>
      <c r="BI14" s="156"/>
      <c r="BJ14" s="157"/>
      <c r="BK14" s="156"/>
      <c r="BL14" s="156"/>
      <c r="BM14" s="156"/>
      <c r="BN14" s="156"/>
      <c r="BO14" s="156"/>
      <c r="BP14" s="156"/>
      <c r="BQ14" s="156"/>
      <c r="BR14" s="156"/>
      <c r="BS14" s="198"/>
      <c r="BT14" s="199"/>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AMY14" s="18"/>
      <c r="AMZ14" s="18"/>
      <c r="ANA14" s="18"/>
      <c r="ANB14" s="18"/>
      <c r="ANC14" s="18"/>
      <c r="AND14" s="18"/>
      <c r="ANE14" s="18"/>
      <c r="ANF14" s="18"/>
      <c r="ANG14" s="18"/>
      <c r="ANH14" s="18"/>
      <c r="ANI14" s="18"/>
      <c r="ANJ14" s="18"/>
      <c r="ANK14" s="18"/>
      <c r="ANL14" s="18"/>
      <c r="ANM14" s="18"/>
      <c r="ANN14" s="18"/>
      <c r="ANO14" s="18"/>
      <c r="ANP14" s="18"/>
      <c r="ANQ14" s="18"/>
      <c r="ANR14" s="18"/>
      <c r="ANS14" s="18"/>
      <c r="ANT14" s="18"/>
      <c r="ANU14" s="18"/>
      <c r="ANV14" s="18"/>
      <c r="ANW14" s="18"/>
      <c r="ANX14" s="18"/>
      <c r="ANY14" s="18"/>
      <c r="ANZ14" s="18"/>
      <c r="AOA14" s="18"/>
      <c r="AOB14" s="18"/>
      <c r="AOC14" s="18"/>
      <c r="AOD14" s="18"/>
      <c r="AOE14" s="18"/>
      <c r="AOF14" s="18"/>
      <c r="AOG14" s="18"/>
      <c r="AOH14" s="18"/>
      <c r="AOI14" s="18"/>
      <c r="AOJ14" s="18"/>
      <c r="AOK14" s="18"/>
      <c r="AOL14" s="18"/>
      <c r="AOM14" s="18"/>
      <c r="AON14" s="18"/>
      <c r="AOO14" s="18"/>
      <c r="AOP14" s="18"/>
      <c r="AOQ14" s="18"/>
      <c r="AOR14" s="18"/>
      <c r="AOS14" s="18"/>
      <c r="AOT14" s="18"/>
      <c r="AOU14" s="18"/>
      <c r="AOV14" s="18"/>
      <c r="AOW14" s="18"/>
      <c r="AOX14" s="18"/>
      <c r="AOY14" s="18"/>
      <c r="AOZ14" s="18"/>
      <c r="APA14" s="18"/>
      <c r="APB14" s="18"/>
      <c r="APC14" s="18"/>
      <c r="APD14" s="18"/>
      <c r="APE14" s="18"/>
      <c r="APF14" s="18"/>
      <c r="APG14" s="18"/>
      <c r="APH14" s="18"/>
      <c r="API14" s="18"/>
      <c r="APJ14" s="18"/>
      <c r="APK14" s="18"/>
      <c r="APL14" s="18"/>
      <c r="APM14" s="18"/>
      <c r="APN14" s="18"/>
      <c r="APO14" s="18"/>
      <c r="APP14" s="18"/>
      <c r="APQ14" s="18"/>
      <c r="APR14" s="18"/>
      <c r="APS14" s="18"/>
    </row>
    <row r="15" spans="1:141 1039:1111" ht="27.95" customHeight="1" x14ac:dyDescent="0.4">
      <c r="A15" s="87" t="s">
        <v>86</v>
      </c>
      <c r="B15" s="87"/>
      <c r="C15" s="87"/>
      <c r="D15" s="87"/>
      <c r="E15" s="87"/>
      <c r="F15" s="87"/>
      <c r="G15" s="87"/>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1"/>
      <c r="AN15" s="91"/>
      <c r="AO15" s="91"/>
      <c r="AP15" s="91"/>
      <c r="AQ15" s="91"/>
      <c r="AR15" s="91"/>
      <c r="AS15" s="91"/>
      <c r="AT15" s="91"/>
      <c r="AU15" s="91"/>
      <c r="AV15" s="91"/>
      <c r="AW15" s="91"/>
      <c r="AX15" s="91"/>
      <c r="AY15" s="91"/>
      <c r="AZ15" s="91"/>
      <c r="BA15" s="91"/>
      <c r="BB15" s="91"/>
      <c r="BC15" s="91"/>
      <c r="BD15" s="91"/>
      <c r="BE15" s="91"/>
      <c r="BF15" s="91"/>
      <c r="BG15" s="91"/>
      <c r="BH15" s="91"/>
      <c r="BI15" s="91"/>
      <c r="BJ15" s="91"/>
      <c r="BK15" s="91"/>
      <c r="BL15" s="91"/>
      <c r="BM15" s="91"/>
      <c r="BN15" s="91"/>
      <c r="BO15" s="91"/>
      <c r="BP15" s="91"/>
      <c r="BQ15" s="91"/>
      <c r="BR15" s="91"/>
      <c r="BS15" s="91"/>
      <c r="BT15" s="91"/>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row>
    <row r="16" spans="1:141 1039:1111" ht="27.95" customHeight="1" x14ac:dyDescent="0.4">
      <c r="A16" s="91"/>
      <c r="B16" s="174"/>
      <c r="C16" s="174"/>
      <c r="D16" s="174"/>
      <c r="E16" s="174"/>
      <c r="F16" s="174"/>
      <c r="G16" s="174"/>
      <c r="H16" s="139" t="s">
        <v>79</v>
      </c>
      <c r="I16" s="140"/>
      <c r="J16" s="140"/>
      <c r="K16" s="140"/>
      <c r="L16" s="140"/>
      <c r="M16" s="140"/>
      <c r="N16" s="140"/>
      <c r="O16" s="140"/>
      <c r="P16" s="140"/>
      <c r="Q16" s="140"/>
      <c r="R16" s="140"/>
      <c r="S16" s="141"/>
      <c r="T16" s="139" t="s">
        <v>80</v>
      </c>
      <c r="U16" s="140"/>
      <c r="V16" s="140"/>
      <c r="W16" s="140"/>
      <c r="X16" s="140"/>
      <c r="Y16" s="140"/>
      <c r="Z16" s="140"/>
      <c r="AA16" s="140"/>
      <c r="AB16" s="140"/>
      <c r="AC16" s="140"/>
      <c r="AD16" s="140"/>
      <c r="AE16" s="141"/>
      <c r="AF16" s="129" t="str">
        <f>管理者用!S5&amp;""</f>
        <v>指導者講習</v>
      </c>
      <c r="AG16" s="130"/>
      <c r="AH16" s="130"/>
      <c r="AI16" s="130"/>
      <c r="AJ16" s="130"/>
      <c r="AK16" s="130"/>
      <c r="AL16" s="130"/>
      <c r="AM16" s="130"/>
      <c r="AN16" s="130"/>
      <c r="AO16" s="130"/>
      <c r="AP16" s="130"/>
      <c r="AQ16" s="131"/>
      <c r="AR16" s="129" t="str">
        <f>管理者用!U5&amp;""</f>
        <v>日本スポーツ協会</v>
      </c>
      <c r="AS16" s="130"/>
      <c r="AT16" s="130"/>
      <c r="AU16" s="130"/>
      <c r="AV16" s="130"/>
      <c r="AW16" s="130"/>
      <c r="AX16" s="130"/>
      <c r="AY16" s="130"/>
      <c r="AZ16" s="130"/>
      <c r="BA16" s="130"/>
      <c r="BB16" s="130"/>
      <c r="BC16" s="130"/>
      <c r="BD16" s="131"/>
      <c r="BM16" s="91"/>
      <c r="BN16" s="91"/>
      <c r="BO16" s="91"/>
      <c r="BP16" s="91"/>
      <c r="BQ16" s="91"/>
      <c r="BR16" s="91"/>
      <c r="BS16" s="91"/>
      <c r="BT16" s="91"/>
      <c r="BV16" s="129" t="s">
        <v>23</v>
      </c>
      <c r="BW16" s="130"/>
      <c r="BX16" s="130"/>
      <c r="BY16" s="131"/>
      <c r="BZ16" s="129" t="s">
        <v>0</v>
      </c>
      <c r="CA16" s="130"/>
      <c r="CB16" s="130"/>
      <c r="CC16" s="130"/>
      <c r="CD16" s="130"/>
      <c r="CE16" s="130"/>
      <c r="CF16" s="130"/>
      <c r="CG16" s="130"/>
      <c r="CH16" s="130"/>
      <c r="CI16" s="130"/>
      <c r="CJ16" s="130"/>
      <c r="CK16" s="130"/>
      <c r="CL16" s="130"/>
      <c r="CM16" s="131"/>
      <c r="CN16" s="127" t="s">
        <v>1</v>
      </c>
      <c r="CO16" s="127"/>
      <c r="CP16" s="127"/>
      <c r="CQ16" s="127"/>
      <c r="CR16" s="127"/>
      <c r="CS16" s="127"/>
      <c r="CT16" s="154" t="s">
        <v>21</v>
      </c>
      <c r="CU16" s="154"/>
      <c r="CV16" s="154"/>
      <c r="CW16" s="154" t="s">
        <v>144</v>
      </c>
      <c r="CX16" s="154"/>
      <c r="CY16" s="154"/>
      <c r="CZ16" s="139" t="s">
        <v>84</v>
      </c>
      <c r="DA16" s="140"/>
      <c r="DB16" s="140"/>
      <c r="DC16" s="140"/>
      <c r="DD16" s="140"/>
      <c r="DE16" s="140"/>
      <c r="DF16" s="140"/>
      <c r="DG16" s="140"/>
      <c r="DH16" s="140"/>
      <c r="DI16" s="140"/>
      <c r="DJ16" s="140"/>
      <c r="DK16" s="140"/>
      <c r="DL16" s="140"/>
      <c r="DM16" s="140"/>
      <c r="DN16" s="141"/>
      <c r="DO16" s="172" t="s">
        <v>146</v>
      </c>
      <c r="DP16" s="140"/>
      <c r="DQ16" s="140"/>
      <c r="DR16" s="140"/>
      <c r="DS16" s="140"/>
      <c r="DT16" s="140"/>
      <c r="DU16" s="141"/>
      <c r="EE16" s="18"/>
      <c r="EF16" s="18"/>
      <c r="EG16" s="18"/>
      <c r="AOL16" s="18"/>
      <c r="AOM16" s="18"/>
      <c r="AON16" s="18"/>
      <c r="AOO16" s="18"/>
      <c r="AOP16" s="18"/>
      <c r="AOQ16" s="18"/>
      <c r="AOR16" s="18"/>
      <c r="AOS16" s="18"/>
      <c r="AOT16" s="18"/>
      <c r="AOU16" s="18"/>
      <c r="AOV16" s="18"/>
      <c r="AOW16" s="18"/>
      <c r="AOX16" s="18"/>
      <c r="AOY16" s="18"/>
      <c r="AOZ16" s="18"/>
      <c r="APA16" s="18"/>
      <c r="APB16" s="18"/>
      <c r="APC16" s="18"/>
      <c r="APD16" s="18"/>
      <c r="APE16" s="18"/>
      <c r="APF16" s="18"/>
      <c r="APG16" s="18"/>
      <c r="APH16" s="18"/>
      <c r="API16" s="18"/>
      <c r="APJ16" s="18"/>
      <c r="APK16" s="18"/>
      <c r="APL16" s="18"/>
      <c r="APM16" s="18"/>
      <c r="APN16" s="18"/>
      <c r="APO16" s="18"/>
      <c r="APP16" s="18"/>
      <c r="APQ16" s="18"/>
      <c r="APR16" s="18"/>
      <c r="APS16" s="18"/>
    </row>
    <row r="17" spans="1:300 1078:1111" ht="27.95" customHeight="1" x14ac:dyDescent="0.4">
      <c r="A17" s="91"/>
      <c r="B17" s="154" t="s">
        <v>2</v>
      </c>
      <c r="C17" s="154"/>
      <c r="D17" s="154"/>
      <c r="E17" s="154"/>
      <c r="F17" s="154"/>
      <c r="G17" s="154"/>
      <c r="H17" s="133"/>
      <c r="I17" s="134"/>
      <c r="J17" s="134"/>
      <c r="K17" s="134"/>
      <c r="L17" s="134"/>
      <c r="M17" s="134"/>
      <c r="N17" s="134"/>
      <c r="O17" s="134"/>
      <c r="P17" s="134"/>
      <c r="Q17" s="134"/>
      <c r="R17" s="134"/>
      <c r="S17" s="135"/>
      <c r="T17" s="133"/>
      <c r="U17" s="134"/>
      <c r="V17" s="134"/>
      <c r="W17" s="134"/>
      <c r="X17" s="134"/>
      <c r="Y17" s="134"/>
      <c r="Z17" s="134"/>
      <c r="AA17" s="134"/>
      <c r="AB17" s="134"/>
      <c r="AC17" s="134"/>
      <c r="AD17" s="134"/>
      <c r="AE17" s="135"/>
      <c r="AF17" s="164"/>
      <c r="AG17" s="165"/>
      <c r="AH17" s="165"/>
      <c r="AI17" s="165"/>
      <c r="AJ17" s="166"/>
      <c r="AK17" s="128"/>
      <c r="AL17" s="128"/>
      <c r="AM17" s="128"/>
      <c r="AN17" s="128"/>
      <c r="AO17" s="128"/>
      <c r="AP17" s="128"/>
      <c r="AQ17" s="128"/>
      <c r="AR17" s="164"/>
      <c r="AS17" s="165"/>
      <c r="AT17" s="165"/>
      <c r="AU17" s="165"/>
      <c r="AV17" s="165"/>
      <c r="AW17" s="166"/>
      <c r="AX17" s="128"/>
      <c r="AY17" s="128"/>
      <c r="AZ17" s="128"/>
      <c r="BA17" s="128"/>
      <c r="BB17" s="128"/>
      <c r="BC17" s="128"/>
      <c r="BD17" s="128"/>
      <c r="BM17" s="91"/>
      <c r="BN17" s="91"/>
      <c r="BO17" s="91"/>
      <c r="BP17" s="91"/>
      <c r="BQ17" s="91"/>
      <c r="BR17" s="91"/>
      <c r="BS17" s="91"/>
      <c r="BT17" s="91"/>
      <c r="BV17" s="163"/>
      <c r="BW17" s="163"/>
      <c r="BX17" s="163"/>
      <c r="BY17" s="163"/>
      <c r="BZ17" s="158"/>
      <c r="CA17" s="158"/>
      <c r="CB17" s="158"/>
      <c r="CC17" s="158"/>
      <c r="CD17" s="158"/>
      <c r="CE17" s="158"/>
      <c r="CF17" s="158"/>
      <c r="CG17" s="158"/>
      <c r="CH17" s="158"/>
      <c r="CI17" s="158"/>
      <c r="CJ17" s="158"/>
      <c r="CK17" s="158"/>
      <c r="CL17" s="158"/>
      <c r="CM17" s="158"/>
      <c r="CN17" s="159"/>
      <c r="CO17" s="159"/>
      <c r="CP17" s="159"/>
      <c r="CQ17" s="159"/>
      <c r="CR17" s="159"/>
      <c r="CS17" s="159"/>
      <c r="CT17" s="161"/>
      <c r="CU17" s="161"/>
      <c r="CV17" s="161"/>
      <c r="CW17" s="162"/>
      <c r="CX17" s="162"/>
      <c r="CY17" s="162"/>
      <c r="CZ17" s="142"/>
      <c r="DA17" s="143"/>
      <c r="DB17" s="143"/>
      <c r="DC17" s="143"/>
      <c r="DD17" s="143"/>
      <c r="DE17" s="143"/>
      <c r="DF17" s="143"/>
      <c r="DG17" s="143"/>
      <c r="DH17" s="143"/>
      <c r="DI17" s="143"/>
      <c r="DJ17" s="143"/>
      <c r="DK17" s="143"/>
      <c r="DL17" s="143"/>
      <c r="DM17" s="143"/>
      <c r="DN17" s="144"/>
      <c r="DO17" s="188"/>
      <c r="DP17" s="189"/>
      <c r="DQ17" s="189"/>
      <c r="DR17" s="189"/>
      <c r="DS17" s="189"/>
      <c r="DT17" s="189"/>
      <c r="DU17" s="190"/>
      <c r="EE17" s="18"/>
      <c r="EF17" s="18"/>
      <c r="EG17" s="18"/>
      <c r="AOL17" s="18"/>
      <c r="AOM17" s="18"/>
      <c r="AON17" s="18"/>
      <c r="AOO17" s="18"/>
      <c r="AOP17" s="18"/>
      <c r="AOQ17" s="18"/>
      <c r="AOR17" s="18"/>
      <c r="AOS17" s="18"/>
      <c r="AOT17" s="18"/>
      <c r="AOU17" s="18"/>
      <c r="AOV17" s="18"/>
      <c r="AOW17" s="18"/>
      <c r="AOX17" s="18"/>
      <c r="AOY17" s="18"/>
      <c r="AOZ17" s="18"/>
      <c r="APA17" s="18"/>
      <c r="APB17" s="18"/>
      <c r="APC17" s="18"/>
      <c r="APD17" s="18"/>
      <c r="APE17" s="18"/>
      <c r="APF17" s="18"/>
      <c r="APG17" s="18"/>
      <c r="APH17" s="18"/>
      <c r="API17" s="18"/>
      <c r="APJ17" s="18"/>
      <c r="APK17" s="18"/>
      <c r="APL17" s="18"/>
      <c r="APM17" s="18"/>
      <c r="APN17" s="18"/>
      <c r="APO17" s="18"/>
      <c r="APP17" s="18"/>
      <c r="APQ17" s="18"/>
      <c r="APR17" s="18"/>
      <c r="APS17" s="18"/>
    </row>
    <row r="18" spans="1:300 1078:1111" ht="27.95" customHeight="1" x14ac:dyDescent="0.4">
      <c r="A18" s="91"/>
      <c r="B18" s="154" t="s">
        <v>3</v>
      </c>
      <c r="C18" s="154"/>
      <c r="D18" s="154"/>
      <c r="E18" s="154"/>
      <c r="F18" s="154"/>
      <c r="G18" s="154"/>
      <c r="H18" s="133"/>
      <c r="I18" s="134"/>
      <c r="J18" s="134"/>
      <c r="K18" s="134"/>
      <c r="L18" s="134"/>
      <c r="M18" s="134"/>
      <c r="N18" s="134"/>
      <c r="O18" s="134"/>
      <c r="P18" s="134"/>
      <c r="Q18" s="134"/>
      <c r="R18" s="134"/>
      <c r="S18" s="135"/>
      <c r="T18" s="133"/>
      <c r="U18" s="134"/>
      <c r="V18" s="134"/>
      <c r="W18" s="134"/>
      <c r="X18" s="134"/>
      <c r="Y18" s="134"/>
      <c r="Z18" s="134"/>
      <c r="AA18" s="134"/>
      <c r="AB18" s="134"/>
      <c r="AC18" s="134"/>
      <c r="AD18" s="134"/>
      <c r="AE18" s="135"/>
      <c r="AF18" s="164"/>
      <c r="AG18" s="165"/>
      <c r="AH18" s="165"/>
      <c r="AI18" s="165"/>
      <c r="AJ18" s="166"/>
      <c r="AK18" s="128"/>
      <c r="AL18" s="128"/>
      <c r="AM18" s="128"/>
      <c r="AN18" s="128"/>
      <c r="AO18" s="128"/>
      <c r="AP18" s="128"/>
      <c r="AQ18" s="128"/>
      <c r="AR18" s="164"/>
      <c r="AS18" s="165"/>
      <c r="AT18" s="165"/>
      <c r="AU18" s="165"/>
      <c r="AV18" s="165"/>
      <c r="AW18" s="166"/>
      <c r="AX18" s="128"/>
      <c r="AY18" s="128"/>
      <c r="AZ18" s="128"/>
      <c r="BA18" s="128"/>
      <c r="BB18" s="128"/>
      <c r="BC18" s="128"/>
      <c r="BD18" s="128"/>
      <c r="BM18" s="91"/>
      <c r="BN18" s="91"/>
      <c r="BO18" s="91"/>
      <c r="BP18" s="91"/>
      <c r="BQ18" s="91"/>
      <c r="BR18" s="91"/>
      <c r="BS18" s="91"/>
      <c r="BT18" s="91"/>
      <c r="BV18" s="163"/>
      <c r="BW18" s="163"/>
      <c r="BX18" s="163"/>
      <c r="BY18" s="163"/>
      <c r="BZ18" s="158"/>
      <c r="CA18" s="158"/>
      <c r="CB18" s="158"/>
      <c r="CC18" s="158"/>
      <c r="CD18" s="158"/>
      <c r="CE18" s="158"/>
      <c r="CF18" s="158"/>
      <c r="CG18" s="158"/>
      <c r="CH18" s="158"/>
      <c r="CI18" s="158"/>
      <c r="CJ18" s="158"/>
      <c r="CK18" s="158"/>
      <c r="CL18" s="158"/>
      <c r="CM18" s="158"/>
      <c r="CN18" s="159"/>
      <c r="CO18" s="159"/>
      <c r="CP18" s="159"/>
      <c r="CQ18" s="159"/>
      <c r="CR18" s="159"/>
      <c r="CS18" s="159"/>
      <c r="CT18" s="161"/>
      <c r="CU18" s="161"/>
      <c r="CV18" s="161"/>
      <c r="CW18" s="162"/>
      <c r="CX18" s="162"/>
      <c r="CY18" s="162"/>
      <c r="CZ18" s="142"/>
      <c r="DA18" s="143"/>
      <c r="DB18" s="143"/>
      <c r="DC18" s="143"/>
      <c r="DD18" s="143"/>
      <c r="DE18" s="143"/>
      <c r="DF18" s="143"/>
      <c r="DG18" s="143"/>
      <c r="DH18" s="143"/>
      <c r="DI18" s="143"/>
      <c r="DJ18" s="143"/>
      <c r="DK18" s="143"/>
      <c r="DL18" s="143"/>
      <c r="DM18" s="143"/>
      <c r="DN18" s="144"/>
      <c r="DO18" s="188"/>
      <c r="DP18" s="189"/>
      <c r="DQ18" s="189"/>
      <c r="DR18" s="189"/>
      <c r="DS18" s="189"/>
      <c r="DT18" s="189"/>
      <c r="DU18" s="190"/>
      <c r="EE18" s="18"/>
      <c r="EF18" s="18"/>
      <c r="EG18" s="18"/>
      <c r="AOL18" s="18"/>
      <c r="AOM18" s="18"/>
      <c r="AON18" s="18"/>
      <c r="AOO18" s="18"/>
      <c r="AOP18" s="18"/>
      <c r="AOQ18" s="18"/>
      <c r="AOR18" s="18"/>
      <c r="AOS18" s="18"/>
      <c r="AOT18" s="18"/>
      <c r="AOU18" s="18"/>
      <c r="AOV18" s="18"/>
      <c r="AOW18" s="18"/>
      <c r="AOX18" s="18"/>
      <c r="AOY18" s="18"/>
      <c r="AOZ18" s="18"/>
      <c r="APA18" s="18"/>
      <c r="APB18" s="18"/>
      <c r="APC18" s="18"/>
      <c r="APD18" s="18"/>
      <c r="APE18" s="18"/>
      <c r="APF18" s="18"/>
      <c r="APG18" s="18"/>
      <c r="APH18" s="18"/>
      <c r="API18" s="18"/>
      <c r="APJ18" s="18"/>
      <c r="APK18" s="18"/>
      <c r="APL18" s="18"/>
      <c r="APM18" s="18"/>
      <c r="APN18" s="18"/>
      <c r="APO18" s="18"/>
      <c r="APP18" s="18"/>
      <c r="APQ18" s="18"/>
      <c r="APR18" s="18"/>
      <c r="APS18" s="18"/>
    </row>
    <row r="19" spans="1:300 1078:1111" ht="27.95" customHeight="1" x14ac:dyDescent="0.4">
      <c r="A19" s="91"/>
      <c r="B19" s="187" t="s">
        <v>182</v>
      </c>
      <c r="C19" s="127"/>
      <c r="D19" s="127"/>
      <c r="E19" s="127"/>
      <c r="F19" s="127"/>
      <c r="G19" s="127"/>
      <c r="H19" s="133"/>
      <c r="I19" s="134"/>
      <c r="J19" s="134"/>
      <c r="K19" s="134"/>
      <c r="L19" s="134"/>
      <c r="M19" s="134"/>
      <c r="N19" s="134"/>
      <c r="O19" s="134"/>
      <c r="P19" s="134"/>
      <c r="Q19" s="134"/>
      <c r="R19" s="134"/>
      <c r="S19" s="135"/>
      <c r="T19" s="133"/>
      <c r="U19" s="134"/>
      <c r="V19" s="134"/>
      <c r="W19" s="134"/>
      <c r="X19" s="134"/>
      <c r="Y19" s="134"/>
      <c r="Z19" s="134"/>
      <c r="AA19" s="134"/>
      <c r="AB19" s="134"/>
      <c r="AC19" s="134"/>
      <c r="AD19" s="134"/>
      <c r="AE19" s="135"/>
      <c r="AF19" s="164"/>
      <c r="AG19" s="165"/>
      <c r="AH19" s="165"/>
      <c r="AI19" s="165"/>
      <c r="AJ19" s="166"/>
      <c r="AK19" s="128"/>
      <c r="AL19" s="128"/>
      <c r="AM19" s="128"/>
      <c r="AN19" s="128"/>
      <c r="AO19" s="128"/>
      <c r="AP19" s="128"/>
      <c r="AQ19" s="128"/>
      <c r="AR19" s="164"/>
      <c r="AS19" s="165"/>
      <c r="AT19" s="165"/>
      <c r="AU19" s="165"/>
      <c r="AV19" s="165"/>
      <c r="AW19" s="166"/>
      <c r="AX19" s="128"/>
      <c r="AY19" s="128"/>
      <c r="AZ19" s="128"/>
      <c r="BA19" s="128"/>
      <c r="BB19" s="128"/>
      <c r="BC19" s="128"/>
      <c r="BD19" s="128"/>
      <c r="BM19" s="91"/>
      <c r="BN19" s="91"/>
      <c r="BO19" s="91"/>
      <c r="BP19" s="91"/>
      <c r="BQ19" s="91"/>
      <c r="BR19" s="91"/>
      <c r="BS19" s="91"/>
      <c r="BT19" s="91"/>
      <c r="BV19" s="163"/>
      <c r="BW19" s="163"/>
      <c r="BX19" s="163"/>
      <c r="BY19" s="163"/>
      <c r="BZ19" s="158"/>
      <c r="CA19" s="158"/>
      <c r="CB19" s="158"/>
      <c r="CC19" s="158"/>
      <c r="CD19" s="158"/>
      <c r="CE19" s="158"/>
      <c r="CF19" s="158"/>
      <c r="CG19" s="158"/>
      <c r="CH19" s="158"/>
      <c r="CI19" s="158"/>
      <c r="CJ19" s="158"/>
      <c r="CK19" s="158"/>
      <c r="CL19" s="158"/>
      <c r="CM19" s="158"/>
      <c r="CN19" s="159"/>
      <c r="CO19" s="159"/>
      <c r="CP19" s="159"/>
      <c r="CQ19" s="159"/>
      <c r="CR19" s="159"/>
      <c r="CS19" s="159"/>
      <c r="CT19" s="161"/>
      <c r="CU19" s="161"/>
      <c r="CV19" s="161"/>
      <c r="CW19" s="162"/>
      <c r="CX19" s="162"/>
      <c r="CY19" s="162"/>
      <c r="CZ19" s="142"/>
      <c r="DA19" s="143"/>
      <c r="DB19" s="143"/>
      <c r="DC19" s="143"/>
      <c r="DD19" s="143"/>
      <c r="DE19" s="143"/>
      <c r="DF19" s="143"/>
      <c r="DG19" s="143"/>
      <c r="DH19" s="143"/>
      <c r="DI19" s="143"/>
      <c r="DJ19" s="143"/>
      <c r="DK19" s="143"/>
      <c r="DL19" s="143"/>
      <c r="DM19" s="143"/>
      <c r="DN19" s="144"/>
      <c r="DO19" s="188"/>
      <c r="DP19" s="189"/>
      <c r="DQ19" s="189"/>
      <c r="DR19" s="189"/>
      <c r="DS19" s="189"/>
      <c r="DT19" s="189"/>
      <c r="DU19" s="190"/>
      <c r="EE19" s="18"/>
      <c r="EF19" s="18"/>
      <c r="EG19" s="18"/>
      <c r="AOL19" s="18"/>
      <c r="AOM19" s="18"/>
      <c r="AON19" s="18"/>
      <c r="AOO19" s="18"/>
      <c r="AOP19" s="18"/>
      <c r="AOQ19" s="18"/>
      <c r="AOR19" s="18"/>
      <c r="AOS19" s="18"/>
      <c r="AOT19" s="18"/>
      <c r="AOU19" s="18"/>
      <c r="AOV19" s="18"/>
      <c r="AOW19" s="18"/>
      <c r="AOX19" s="18"/>
      <c r="AOY19" s="18"/>
      <c r="AOZ19" s="18"/>
      <c r="APA19" s="18"/>
      <c r="APB19" s="18"/>
      <c r="APC19" s="18"/>
      <c r="APD19" s="18"/>
      <c r="APE19" s="18"/>
      <c r="APF19" s="18"/>
      <c r="APG19" s="18"/>
      <c r="APH19" s="18"/>
      <c r="API19" s="18"/>
      <c r="APJ19" s="18"/>
      <c r="APK19" s="18"/>
      <c r="APL19" s="18"/>
      <c r="APM19" s="18"/>
      <c r="APN19" s="18"/>
      <c r="APO19" s="18"/>
      <c r="APP19" s="18"/>
      <c r="APQ19" s="18"/>
      <c r="APR19" s="18"/>
      <c r="APS19" s="18"/>
    </row>
    <row r="20" spans="1:300 1078:1111" ht="27.95" customHeight="1" x14ac:dyDescent="0.4">
      <c r="A20" s="87" t="s">
        <v>87</v>
      </c>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8"/>
      <c r="AL20" s="91"/>
      <c r="AM20" s="91"/>
      <c r="AN20" s="91"/>
      <c r="AO20" s="91"/>
      <c r="AP20" s="91"/>
      <c r="AQ20" s="91"/>
      <c r="AR20" s="91"/>
      <c r="AS20" s="91"/>
      <c r="AT20" s="91"/>
      <c r="AU20" s="91"/>
      <c r="AV20" s="91"/>
      <c r="AW20" s="91"/>
      <c r="AX20" s="91"/>
      <c r="AY20" s="91"/>
      <c r="AZ20" s="91"/>
      <c r="BA20" s="91"/>
      <c r="BB20" s="91"/>
      <c r="BC20" s="91"/>
      <c r="BD20" s="91"/>
      <c r="BE20" s="91"/>
      <c r="BF20" s="91"/>
      <c r="BG20" s="91"/>
      <c r="BH20" s="91"/>
      <c r="BI20" s="91"/>
      <c r="BJ20" s="91"/>
      <c r="BK20" s="91"/>
      <c r="BL20" s="91"/>
      <c r="BM20" s="91"/>
      <c r="BN20" s="91"/>
      <c r="BO20" s="91"/>
      <c r="BP20" s="91"/>
      <c r="BQ20" s="91"/>
      <c r="BR20" s="91"/>
      <c r="BS20" s="91"/>
      <c r="BT20" s="91"/>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row>
    <row r="21" spans="1:300 1078:1111" ht="27.95" customHeight="1" x14ac:dyDescent="0.4">
      <c r="A21" s="91"/>
      <c r="B21" s="174"/>
      <c r="C21" s="174"/>
      <c r="D21" s="174"/>
      <c r="E21" s="174"/>
      <c r="F21" s="174"/>
      <c r="G21" s="174"/>
      <c r="H21" s="139" t="s">
        <v>79</v>
      </c>
      <c r="I21" s="140"/>
      <c r="J21" s="140"/>
      <c r="K21" s="140"/>
      <c r="L21" s="140"/>
      <c r="M21" s="140"/>
      <c r="N21" s="140"/>
      <c r="O21" s="140"/>
      <c r="P21" s="140"/>
      <c r="Q21" s="140"/>
      <c r="R21" s="140"/>
      <c r="S21" s="141"/>
      <c r="T21" s="139" t="s">
        <v>80</v>
      </c>
      <c r="U21" s="140"/>
      <c r="V21" s="140"/>
      <c r="W21" s="140"/>
      <c r="X21" s="140"/>
      <c r="Y21" s="140"/>
      <c r="Z21" s="140"/>
      <c r="AA21" s="140"/>
      <c r="AB21" s="140"/>
      <c r="AC21" s="140"/>
      <c r="AD21" s="140"/>
      <c r="AE21" s="141"/>
      <c r="AF21" s="91"/>
      <c r="AG21" s="91"/>
      <c r="AH21" s="91"/>
      <c r="AI21" s="91"/>
      <c r="AJ21" s="91"/>
      <c r="AK21" s="91"/>
      <c r="AL21" s="91"/>
      <c r="BL21" s="91"/>
      <c r="BM21" s="91"/>
      <c r="BN21" s="91"/>
      <c r="BO21" s="91"/>
      <c r="BP21" s="91"/>
      <c r="BQ21" s="91"/>
      <c r="BR21" s="91"/>
      <c r="BS21" s="91"/>
      <c r="BT21" s="91"/>
      <c r="BV21" s="127" t="s">
        <v>1</v>
      </c>
      <c r="BW21" s="127"/>
      <c r="BX21" s="127"/>
      <c r="BY21" s="127"/>
      <c r="BZ21" s="127"/>
      <c r="CA21" s="127"/>
      <c r="CB21" s="127" t="s">
        <v>23</v>
      </c>
      <c r="CC21" s="127"/>
      <c r="CD21" s="127"/>
      <c r="CE21" s="127"/>
      <c r="CF21" s="127" t="s">
        <v>0</v>
      </c>
      <c r="CG21" s="127"/>
      <c r="CH21" s="127"/>
      <c r="CI21" s="127"/>
      <c r="CJ21" s="127"/>
      <c r="CK21" s="127"/>
      <c r="CL21" s="127"/>
      <c r="CM21" s="127"/>
      <c r="CN21" s="127"/>
      <c r="CO21" s="127"/>
      <c r="CP21" s="127"/>
      <c r="CQ21" s="154" t="s">
        <v>21</v>
      </c>
      <c r="CR21" s="154"/>
      <c r="CS21" s="154"/>
      <c r="CT21" s="154" t="s">
        <v>144</v>
      </c>
      <c r="CU21" s="154"/>
      <c r="CV21" s="154"/>
      <c r="CW21" s="139" t="s">
        <v>84</v>
      </c>
      <c r="CX21" s="140"/>
      <c r="CY21" s="140"/>
      <c r="CZ21" s="140"/>
      <c r="DA21" s="140"/>
      <c r="DB21" s="140"/>
      <c r="DC21" s="140"/>
      <c r="DD21" s="140"/>
      <c r="DE21" s="140"/>
      <c r="DF21" s="140"/>
      <c r="DG21" s="140"/>
      <c r="DH21" s="140"/>
      <c r="DI21" s="140"/>
      <c r="DJ21" s="140"/>
      <c r="DK21" s="141"/>
      <c r="DL21" s="18"/>
      <c r="DM21" s="18"/>
      <c r="DN21" s="18"/>
      <c r="DO21" s="18"/>
      <c r="DP21" s="18"/>
      <c r="DQ21" s="18"/>
      <c r="DR21" s="18"/>
      <c r="DS21" s="18"/>
      <c r="DT21" s="18"/>
      <c r="DU21" s="18"/>
      <c r="DV21" s="18"/>
      <c r="DW21" s="18"/>
      <c r="DX21" s="18"/>
      <c r="DY21" s="18"/>
      <c r="DZ21" s="18"/>
      <c r="EA21" s="18"/>
      <c r="EB21" s="18"/>
      <c r="EC21" s="18"/>
      <c r="ED21" s="18"/>
      <c r="EE21" s="18"/>
      <c r="EF21" s="18"/>
      <c r="EG21" s="18"/>
      <c r="APL21" s="18"/>
      <c r="APM21" s="18"/>
      <c r="APN21" s="18"/>
      <c r="APO21" s="18"/>
      <c r="APP21" s="18"/>
      <c r="APQ21" s="18"/>
      <c r="APR21" s="18"/>
      <c r="APS21" s="18"/>
    </row>
    <row r="22" spans="1:300 1078:1111" ht="27.95" customHeight="1" x14ac:dyDescent="0.4">
      <c r="A22" s="91"/>
      <c r="B22" s="154" t="s">
        <v>5</v>
      </c>
      <c r="C22" s="154"/>
      <c r="D22" s="154"/>
      <c r="E22" s="154"/>
      <c r="F22" s="154"/>
      <c r="G22" s="154"/>
      <c r="H22" s="133"/>
      <c r="I22" s="134"/>
      <c r="J22" s="134"/>
      <c r="K22" s="134"/>
      <c r="L22" s="134"/>
      <c r="M22" s="134"/>
      <c r="N22" s="134"/>
      <c r="O22" s="134"/>
      <c r="P22" s="134"/>
      <c r="Q22" s="134"/>
      <c r="R22" s="134"/>
      <c r="S22" s="135"/>
      <c r="T22" s="133"/>
      <c r="U22" s="134"/>
      <c r="V22" s="134"/>
      <c r="W22" s="134"/>
      <c r="X22" s="134"/>
      <c r="Y22" s="134"/>
      <c r="Z22" s="134"/>
      <c r="AA22" s="134"/>
      <c r="AB22" s="134"/>
      <c r="AC22" s="134"/>
      <c r="AD22" s="134"/>
      <c r="AE22" s="135"/>
      <c r="AF22" s="91"/>
      <c r="AG22" s="91"/>
      <c r="AH22" s="91"/>
      <c r="AI22" s="91"/>
      <c r="AJ22" s="91"/>
      <c r="AK22" s="91"/>
      <c r="AL22" s="91"/>
      <c r="BL22" s="91"/>
      <c r="BM22" s="91"/>
      <c r="BN22" s="91"/>
      <c r="BO22" s="91"/>
      <c r="BP22" s="91"/>
      <c r="BQ22" s="91"/>
      <c r="BR22" s="91"/>
      <c r="BS22" s="91"/>
      <c r="BT22" s="91"/>
      <c r="BV22" s="159"/>
      <c r="BW22" s="159"/>
      <c r="BX22" s="159"/>
      <c r="BY22" s="159"/>
      <c r="BZ22" s="159"/>
      <c r="CA22" s="159"/>
      <c r="CB22" s="163"/>
      <c r="CC22" s="163"/>
      <c r="CD22" s="163"/>
      <c r="CE22" s="163"/>
      <c r="CF22" s="158"/>
      <c r="CG22" s="158"/>
      <c r="CH22" s="158"/>
      <c r="CI22" s="158"/>
      <c r="CJ22" s="158"/>
      <c r="CK22" s="158"/>
      <c r="CL22" s="158"/>
      <c r="CM22" s="158"/>
      <c r="CN22" s="158"/>
      <c r="CO22" s="158"/>
      <c r="CP22" s="158"/>
      <c r="CQ22" s="161"/>
      <c r="CR22" s="161"/>
      <c r="CS22" s="161"/>
      <c r="CT22" s="162"/>
      <c r="CU22" s="162"/>
      <c r="CV22" s="162"/>
      <c r="CW22" s="142"/>
      <c r="CX22" s="143"/>
      <c r="CY22" s="143"/>
      <c r="CZ22" s="143"/>
      <c r="DA22" s="143"/>
      <c r="DB22" s="143"/>
      <c r="DC22" s="143"/>
      <c r="DD22" s="143"/>
      <c r="DE22" s="143"/>
      <c r="DF22" s="143"/>
      <c r="DG22" s="143"/>
      <c r="DH22" s="143"/>
      <c r="DI22" s="143"/>
      <c r="DJ22" s="143"/>
      <c r="DK22" s="144"/>
      <c r="DL22" s="18"/>
      <c r="DM22" s="18"/>
      <c r="DN22" s="18"/>
      <c r="DO22" s="18"/>
      <c r="DP22" s="18"/>
      <c r="DQ22" s="18"/>
      <c r="DR22" s="18"/>
      <c r="DS22" s="18"/>
      <c r="DT22" s="18"/>
      <c r="DU22" s="18"/>
      <c r="DV22" s="18"/>
      <c r="DW22" s="18"/>
      <c r="DX22" s="18"/>
      <c r="DY22" s="18"/>
      <c r="DZ22" s="18"/>
      <c r="EA22" s="18"/>
      <c r="EB22" s="18"/>
      <c r="EC22" s="18"/>
      <c r="ED22" s="18"/>
      <c r="EE22" s="18"/>
      <c r="EF22" s="18"/>
      <c r="EG22" s="18"/>
      <c r="APL22" s="18"/>
      <c r="APM22" s="18"/>
      <c r="APN22" s="18"/>
      <c r="APO22" s="18"/>
      <c r="APP22" s="18"/>
      <c r="APQ22" s="18"/>
      <c r="APR22" s="18"/>
      <c r="APS22" s="18"/>
    </row>
    <row r="23" spans="1:300 1078:1111" ht="27.95" customHeight="1" x14ac:dyDescent="0.4">
      <c r="A23" s="91"/>
      <c r="B23" s="154" t="s">
        <v>6</v>
      </c>
      <c r="C23" s="154"/>
      <c r="D23" s="154"/>
      <c r="E23" s="154"/>
      <c r="F23" s="154"/>
      <c r="G23" s="154"/>
      <c r="H23" s="133"/>
      <c r="I23" s="134"/>
      <c r="J23" s="134"/>
      <c r="K23" s="134"/>
      <c r="L23" s="134"/>
      <c r="M23" s="134"/>
      <c r="N23" s="134"/>
      <c r="O23" s="134"/>
      <c r="P23" s="134"/>
      <c r="Q23" s="134"/>
      <c r="R23" s="134"/>
      <c r="S23" s="135"/>
      <c r="T23" s="133"/>
      <c r="U23" s="134"/>
      <c r="V23" s="134"/>
      <c r="W23" s="134"/>
      <c r="X23" s="134"/>
      <c r="Y23" s="134"/>
      <c r="Z23" s="134"/>
      <c r="AA23" s="134"/>
      <c r="AB23" s="134"/>
      <c r="AC23" s="134"/>
      <c r="AD23" s="134"/>
      <c r="AE23" s="135"/>
      <c r="AF23" s="91"/>
      <c r="AG23" s="91"/>
      <c r="AH23" s="91"/>
      <c r="AI23" s="91"/>
      <c r="AJ23" s="91"/>
      <c r="AK23" s="91"/>
      <c r="AL23" s="91"/>
      <c r="BL23" s="91"/>
      <c r="BM23" s="91"/>
      <c r="BN23" s="91"/>
      <c r="BO23" s="91"/>
      <c r="BP23" s="91"/>
      <c r="BQ23" s="91"/>
      <c r="BR23" s="91"/>
      <c r="BS23" s="91"/>
      <c r="BT23" s="91"/>
      <c r="BV23" s="159"/>
      <c r="BW23" s="159"/>
      <c r="BX23" s="159"/>
      <c r="BY23" s="159"/>
      <c r="BZ23" s="159"/>
      <c r="CA23" s="159"/>
      <c r="CB23" s="163"/>
      <c r="CC23" s="163"/>
      <c r="CD23" s="163"/>
      <c r="CE23" s="163"/>
      <c r="CF23" s="158"/>
      <c r="CG23" s="158"/>
      <c r="CH23" s="158"/>
      <c r="CI23" s="158"/>
      <c r="CJ23" s="158"/>
      <c r="CK23" s="158"/>
      <c r="CL23" s="158"/>
      <c r="CM23" s="158"/>
      <c r="CN23" s="158"/>
      <c r="CO23" s="158"/>
      <c r="CP23" s="158"/>
      <c r="CQ23" s="161"/>
      <c r="CR23" s="161"/>
      <c r="CS23" s="161"/>
      <c r="CT23" s="162"/>
      <c r="CU23" s="162"/>
      <c r="CV23" s="162"/>
      <c r="CW23" s="142"/>
      <c r="CX23" s="143"/>
      <c r="CY23" s="143"/>
      <c r="CZ23" s="143"/>
      <c r="DA23" s="143"/>
      <c r="DB23" s="143"/>
      <c r="DC23" s="143"/>
      <c r="DD23" s="143"/>
      <c r="DE23" s="143"/>
      <c r="DF23" s="143"/>
      <c r="DG23" s="143"/>
      <c r="DH23" s="143"/>
      <c r="DI23" s="143"/>
      <c r="DJ23" s="143"/>
      <c r="DK23" s="144"/>
      <c r="DL23" s="18"/>
      <c r="DM23" s="18"/>
      <c r="DN23" s="18"/>
      <c r="DO23" s="18"/>
      <c r="DP23" s="18"/>
      <c r="DQ23" s="18"/>
      <c r="DR23" s="18"/>
      <c r="DS23" s="18"/>
      <c r="DT23" s="18"/>
      <c r="DU23" s="18"/>
      <c r="DV23" s="18"/>
      <c r="DW23" s="18"/>
      <c r="DX23" s="18"/>
      <c r="DY23" s="18"/>
      <c r="DZ23" s="18"/>
      <c r="EA23" s="18"/>
      <c r="EB23" s="18"/>
      <c r="EC23" s="18"/>
      <c r="ED23" s="18"/>
      <c r="EE23" s="18"/>
      <c r="EF23" s="18"/>
      <c r="EG23" s="18"/>
      <c r="JZ23" s="18"/>
      <c r="KA23" s="18"/>
      <c r="KB23" s="18"/>
      <c r="KC23" s="18"/>
      <c r="KD23" s="18"/>
      <c r="KE23" s="18"/>
      <c r="KF23" s="18"/>
      <c r="KG23" s="18"/>
      <c r="KH23" s="18"/>
      <c r="KI23" s="18"/>
      <c r="KJ23" s="18"/>
      <c r="KK23" s="18"/>
      <c r="KL23" s="18"/>
      <c r="KM23" s="18"/>
      <c r="KN23" s="18"/>
      <c r="APL23" s="18"/>
      <c r="APM23" s="18"/>
      <c r="APN23" s="18"/>
      <c r="APO23" s="18"/>
      <c r="APP23" s="18"/>
      <c r="APQ23" s="18"/>
      <c r="APR23" s="18"/>
      <c r="APS23" s="18"/>
    </row>
    <row r="24" spans="1:300 1078:1111" ht="27.95" customHeight="1" x14ac:dyDescent="0.4">
      <c r="A24" s="91"/>
      <c r="B24" s="84"/>
      <c r="C24" s="84"/>
      <c r="D24" s="84"/>
      <c r="E24" s="84"/>
      <c r="F24" s="84"/>
      <c r="G24" s="84"/>
      <c r="H24" s="121"/>
      <c r="I24" s="121"/>
      <c r="J24" s="121"/>
      <c r="K24" s="121"/>
      <c r="L24" s="121"/>
      <c r="M24" s="121"/>
      <c r="N24" s="121"/>
      <c r="O24" s="121"/>
      <c r="P24" s="121"/>
      <c r="Q24" s="121"/>
      <c r="R24" s="121"/>
      <c r="S24" s="121"/>
      <c r="T24" s="121"/>
      <c r="U24" s="121"/>
      <c r="V24" s="121"/>
      <c r="W24" s="121"/>
      <c r="X24" s="121"/>
      <c r="Y24" s="121"/>
      <c r="Z24" s="121"/>
      <c r="AA24" s="121"/>
      <c r="AB24" s="121"/>
      <c r="AC24" s="121"/>
      <c r="AD24" s="121"/>
      <c r="AE24" s="121"/>
      <c r="AF24" s="122"/>
      <c r="AG24" s="122"/>
      <c r="AH24" s="122"/>
      <c r="AI24" s="122"/>
      <c r="AJ24" s="122"/>
      <c r="AK24" s="122"/>
      <c r="AL24" s="123"/>
      <c r="BL24" s="124"/>
      <c r="BM24" s="124"/>
      <c r="BN24" s="124"/>
      <c r="BO24" s="124"/>
      <c r="BP24" s="124"/>
      <c r="BQ24" s="124"/>
      <c r="BR24" s="124"/>
      <c r="BS24" s="91"/>
      <c r="BT24" s="91"/>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JZ24" s="18"/>
      <c r="KA24" s="18"/>
      <c r="KB24" s="18"/>
      <c r="KC24" s="18"/>
      <c r="KD24" s="18"/>
      <c r="KE24" s="18"/>
      <c r="KF24" s="18"/>
      <c r="KG24" s="18"/>
      <c r="KH24" s="18"/>
      <c r="KI24" s="18"/>
      <c r="KJ24" s="18"/>
      <c r="KK24" s="18"/>
      <c r="KL24" s="18"/>
      <c r="KM24" s="18"/>
      <c r="KN24" s="18"/>
      <c r="APL24" s="18"/>
      <c r="APM24" s="18"/>
      <c r="APN24" s="18"/>
      <c r="APO24" s="18"/>
      <c r="APP24" s="18"/>
      <c r="APQ24" s="18"/>
      <c r="APR24" s="18"/>
      <c r="APS24" s="18"/>
    </row>
    <row r="25" spans="1:300 1078:1111" ht="27.95" customHeight="1" x14ac:dyDescent="0.4">
      <c r="A25" s="87" t="s">
        <v>88</v>
      </c>
      <c r="B25" s="87"/>
      <c r="C25" s="87"/>
      <c r="D25" s="87"/>
      <c r="E25" s="87"/>
      <c r="F25" s="87"/>
      <c r="G25" s="87"/>
      <c r="H25" s="87"/>
      <c r="I25" s="87"/>
      <c r="J25" s="87"/>
      <c r="K25" s="87"/>
      <c r="L25" s="92" t="s">
        <v>180</v>
      </c>
      <c r="M25" s="87"/>
      <c r="N25" s="87"/>
      <c r="O25" s="87"/>
      <c r="P25" s="87"/>
      <c r="Q25" s="87"/>
      <c r="R25" s="87"/>
      <c r="S25" s="87"/>
      <c r="T25" s="87"/>
      <c r="U25" s="87"/>
      <c r="V25" s="87"/>
      <c r="W25" s="87"/>
      <c r="X25" s="87"/>
      <c r="Y25" s="87"/>
      <c r="Z25" s="87"/>
      <c r="AA25" s="87"/>
      <c r="AB25" s="87"/>
      <c r="AC25" s="87"/>
      <c r="AD25" s="87"/>
      <c r="AE25" s="87"/>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c r="BM25" s="91"/>
      <c r="BN25" s="91"/>
      <c r="BO25" s="91"/>
      <c r="BP25" s="91"/>
      <c r="BQ25" s="91"/>
      <c r="BR25" s="91"/>
      <c r="BS25" s="91"/>
      <c r="BT25" s="91"/>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JZ25" s="18"/>
      <c r="KA25" s="18"/>
      <c r="KB25" s="18"/>
      <c r="KC25" s="18"/>
      <c r="KD25" s="18"/>
      <c r="KE25" s="18"/>
      <c r="KF25" s="18"/>
      <c r="KG25" s="18"/>
      <c r="KH25" s="18"/>
      <c r="KI25" s="18"/>
      <c r="KJ25" s="18"/>
      <c r="KK25" s="18"/>
      <c r="KL25" s="18"/>
      <c r="KM25" s="18"/>
      <c r="KN25" s="18"/>
    </row>
    <row r="26" spans="1:300 1078:1111" ht="27.95" customHeight="1" x14ac:dyDescent="0.4">
      <c r="A26" s="91"/>
      <c r="B26" s="139" t="s">
        <v>83</v>
      </c>
      <c r="C26" s="140"/>
      <c r="D26" s="140"/>
      <c r="E26" s="140"/>
      <c r="F26" s="140"/>
      <c r="G26" s="141"/>
      <c r="H26" s="154" t="s">
        <v>7</v>
      </c>
      <c r="I26" s="154"/>
      <c r="J26" s="154"/>
      <c r="K26" s="197" t="s">
        <v>99</v>
      </c>
      <c r="L26" s="154"/>
      <c r="M26" s="154"/>
      <c r="N26" s="173" t="s">
        <v>79</v>
      </c>
      <c r="O26" s="173"/>
      <c r="P26" s="173"/>
      <c r="Q26" s="173"/>
      <c r="R26" s="173"/>
      <c r="S26" s="173"/>
      <c r="T26" s="173"/>
      <c r="U26" s="173"/>
      <c r="V26" s="173"/>
      <c r="W26" s="173"/>
      <c r="X26" s="173"/>
      <c r="Y26" s="173"/>
      <c r="Z26" s="173" t="s">
        <v>80</v>
      </c>
      <c r="AA26" s="173"/>
      <c r="AB26" s="173"/>
      <c r="AC26" s="173"/>
      <c r="AD26" s="173"/>
      <c r="AE26" s="173"/>
      <c r="AF26" s="173"/>
      <c r="AG26" s="173"/>
      <c r="AH26" s="173"/>
      <c r="AI26" s="173"/>
      <c r="AJ26" s="173"/>
      <c r="AK26" s="173"/>
      <c r="AL26" s="154" t="s">
        <v>238</v>
      </c>
      <c r="AM26" s="154"/>
      <c r="AN26" s="154"/>
      <c r="AO26" s="154" t="s">
        <v>98</v>
      </c>
      <c r="AP26" s="154"/>
      <c r="AQ26" s="154"/>
      <c r="AR26" s="154" t="s">
        <v>148</v>
      </c>
      <c r="AS26" s="154"/>
      <c r="AT26" s="154"/>
      <c r="AU26" s="154"/>
      <c r="AV26" s="154" t="s">
        <v>145</v>
      </c>
      <c r="AW26" s="154"/>
      <c r="AX26" s="154"/>
      <c r="AY26" s="154"/>
      <c r="AZ26" s="154"/>
      <c r="BA26" s="154"/>
      <c r="BB26" s="154"/>
      <c r="BC26" s="154"/>
      <c r="BD26" s="154"/>
      <c r="BS26" s="91"/>
      <c r="BT26" s="91"/>
      <c r="BV26" s="154" t="s">
        <v>89</v>
      </c>
      <c r="BW26" s="154"/>
      <c r="BX26" s="154"/>
      <c r="BY26" s="154"/>
      <c r="BZ26" s="154"/>
      <c r="CA26" s="154"/>
      <c r="CB26" s="154"/>
      <c r="CC26" s="154"/>
      <c r="CD26" s="154"/>
      <c r="CE26" s="154"/>
      <c r="CF26" s="154"/>
      <c r="CG26" s="154"/>
      <c r="CH26" s="154"/>
      <c r="CI26" s="154" t="s">
        <v>147</v>
      </c>
      <c r="CJ26" s="154"/>
      <c r="CK26" s="154"/>
      <c r="CL26" s="154"/>
      <c r="CM26" s="154"/>
      <c r="CN26" s="154"/>
      <c r="EO26" s="18"/>
      <c r="EP26" s="18"/>
      <c r="EQ26" s="18"/>
      <c r="ER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JZ26" s="18"/>
      <c r="KA26" s="18"/>
      <c r="KB26" s="18"/>
      <c r="KC26" s="18"/>
      <c r="KD26" s="18"/>
      <c r="KE26" s="18"/>
      <c r="KF26" s="18"/>
      <c r="KG26" s="18"/>
      <c r="KH26" s="18"/>
      <c r="KI26" s="18"/>
      <c r="KJ26" s="18"/>
      <c r="KK26" s="18"/>
      <c r="KL26" s="18"/>
      <c r="KM26" s="18"/>
      <c r="KN26" s="18"/>
    </row>
    <row r="27" spans="1:300 1078:1111" ht="27.95" customHeight="1" x14ac:dyDescent="0.4">
      <c r="A27" s="91"/>
      <c r="B27" s="139">
        <v>1</v>
      </c>
      <c r="C27" s="140"/>
      <c r="D27" s="140"/>
      <c r="E27" s="140"/>
      <c r="F27" s="140"/>
      <c r="G27" s="141"/>
      <c r="H27" s="167"/>
      <c r="I27" s="167"/>
      <c r="J27" s="167"/>
      <c r="K27" s="167"/>
      <c r="L27" s="167"/>
      <c r="M27" s="167"/>
      <c r="N27" s="168"/>
      <c r="O27" s="168"/>
      <c r="P27" s="168"/>
      <c r="Q27" s="168"/>
      <c r="R27" s="168"/>
      <c r="S27" s="168"/>
      <c r="T27" s="168"/>
      <c r="U27" s="168"/>
      <c r="V27" s="168"/>
      <c r="W27" s="168"/>
      <c r="X27" s="168"/>
      <c r="Y27" s="168"/>
      <c r="Z27" s="133"/>
      <c r="AA27" s="134"/>
      <c r="AB27" s="134"/>
      <c r="AC27" s="134"/>
      <c r="AD27" s="134"/>
      <c r="AE27" s="134"/>
      <c r="AF27" s="134"/>
      <c r="AG27" s="134"/>
      <c r="AH27" s="134"/>
      <c r="AI27" s="134"/>
      <c r="AJ27" s="134"/>
      <c r="AK27" s="135"/>
      <c r="AL27" s="167"/>
      <c r="AM27" s="167"/>
      <c r="AN27" s="167"/>
      <c r="AO27" s="167"/>
      <c r="AP27" s="167"/>
      <c r="AQ27" s="167"/>
      <c r="AR27" s="170"/>
      <c r="AS27" s="170"/>
      <c r="AT27" s="170"/>
      <c r="AU27" s="170"/>
      <c r="AV27" s="171"/>
      <c r="AW27" s="171"/>
      <c r="AX27" s="171"/>
      <c r="AY27" s="171"/>
      <c r="AZ27" s="171"/>
      <c r="BA27" s="171"/>
      <c r="BB27" s="171"/>
      <c r="BC27" s="171"/>
      <c r="BD27" s="171"/>
      <c r="BS27" s="91"/>
      <c r="BT27" s="91"/>
      <c r="BV27" s="132" t="s">
        <v>226</v>
      </c>
      <c r="BW27" s="132"/>
      <c r="BX27" s="132"/>
      <c r="BY27" s="132"/>
      <c r="BZ27" s="132"/>
      <c r="CA27" s="132"/>
      <c r="CB27" s="132"/>
      <c r="CC27" s="132"/>
      <c r="CD27" s="132"/>
      <c r="CE27" s="132"/>
      <c r="CF27" s="132"/>
      <c r="CG27" s="132"/>
      <c r="CH27" s="132"/>
      <c r="CI27" s="169"/>
      <c r="CJ27" s="169"/>
      <c r="CK27" s="169"/>
      <c r="CL27" s="169"/>
      <c r="CM27" s="169"/>
      <c r="CN27" s="169"/>
      <c r="EO27" s="18"/>
      <c r="EP27" s="18"/>
      <c r="EQ27" s="18"/>
      <c r="ER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JZ27" s="18"/>
      <c r="KA27" s="18"/>
      <c r="KB27" s="18"/>
      <c r="KC27" s="18"/>
      <c r="KD27" s="18"/>
      <c r="KE27" s="18"/>
      <c r="KF27" s="18"/>
      <c r="KG27" s="18"/>
      <c r="KH27" s="18"/>
      <c r="KI27" s="18"/>
      <c r="KJ27" s="18"/>
      <c r="KK27" s="18"/>
      <c r="KL27" s="18"/>
      <c r="KM27" s="18"/>
      <c r="KN27" s="18"/>
    </row>
    <row r="28" spans="1:300 1078:1111" ht="27.95" customHeight="1" x14ac:dyDescent="0.4">
      <c r="A28" s="91"/>
      <c r="B28" s="139">
        <v>2</v>
      </c>
      <c r="C28" s="140"/>
      <c r="D28" s="140"/>
      <c r="E28" s="140"/>
      <c r="F28" s="140"/>
      <c r="G28" s="141"/>
      <c r="H28" s="167"/>
      <c r="I28" s="167"/>
      <c r="J28" s="167"/>
      <c r="K28" s="167"/>
      <c r="L28" s="167"/>
      <c r="M28" s="167"/>
      <c r="N28" s="168"/>
      <c r="O28" s="168"/>
      <c r="P28" s="168"/>
      <c r="Q28" s="168"/>
      <c r="R28" s="168"/>
      <c r="S28" s="168"/>
      <c r="T28" s="168"/>
      <c r="U28" s="168"/>
      <c r="V28" s="168"/>
      <c r="W28" s="168"/>
      <c r="X28" s="168"/>
      <c r="Y28" s="168"/>
      <c r="Z28" s="133"/>
      <c r="AA28" s="134"/>
      <c r="AB28" s="134"/>
      <c r="AC28" s="134"/>
      <c r="AD28" s="134"/>
      <c r="AE28" s="134"/>
      <c r="AF28" s="134"/>
      <c r="AG28" s="134"/>
      <c r="AH28" s="134"/>
      <c r="AI28" s="134"/>
      <c r="AJ28" s="134"/>
      <c r="AK28" s="135"/>
      <c r="AL28" s="167"/>
      <c r="AM28" s="167"/>
      <c r="AN28" s="167"/>
      <c r="AO28" s="167"/>
      <c r="AP28" s="167"/>
      <c r="AQ28" s="167"/>
      <c r="AR28" s="170"/>
      <c r="AS28" s="170"/>
      <c r="AT28" s="170"/>
      <c r="AU28" s="170"/>
      <c r="AV28" s="171"/>
      <c r="AW28" s="171"/>
      <c r="AX28" s="171"/>
      <c r="AY28" s="171"/>
      <c r="AZ28" s="171"/>
      <c r="BA28" s="171"/>
      <c r="BB28" s="171"/>
      <c r="BC28" s="171"/>
      <c r="BD28" s="171"/>
      <c r="BS28" s="91"/>
      <c r="BT28" s="91"/>
      <c r="BV28" s="132" t="s">
        <v>227</v>
      </c>
      <c r="BW28" s="132"/>
      <c r="BX28" s="132"/>
      <c r="BY28" s="132"/>
      <c r="BZ28" s="132"/>
      <c r="CA28" s="132"/>
      <c r="CB28" s="132"/>
      <c r="CC28" s="132"/>
      <c r="CD28" s="132"/>
      <c r="CE28" s="132"/>
      <c r="CF28" s="132"/>
      <c r="CG28" s="132"/>
      <c r="CH28" s="132"/>
      <c r="CI28" s="169"/>
      <c r="CJ28" s="169"/>
      <c r="CK28" s="169"/>
      <c r="CL28" s="169"/>
      <c r="CM28" s="169"/>
      <c r="CN28" s="169"/>
      <c r="EO28" s="18"/>
      <c r="EP28" s="18"/>
      <c r="EQ28" s="18"/>
      <c r="ER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JZ28" s="18"/>
      <c r="KA28" s="18"/>
      <c r="KB28" s="18"/>
      <c r="KC28" s="18"/>
      <c r="KD28" s="18"/>
      <c r="KE28" s="18"/>
      <c r="KF28" s="18"/>
      <c r="KG28" s="18"/>
      <c r="KH28" s="18"/>
      <c r="KI28" s="18"/>
      <c r="KJ28" s="18"/>
      <c r="KK28" s="18"/>
      <c r="KL28" s="18"/>
      <c r="KM28" s="18"/>
      <c r="KN28" s="18"/>
    </row>
    <row r="29" spans="1:300 1078:1111" ht="27.95" customHeight="1" x14ac:dyDescent="0.4">
      <c r="A29" s="91"/>
      <c r="B29" s="139">
        <v>3</v>
      </c>
      <c r="C29" s="140"/>
      <c r="D29" s="140"/>
      <c r="E29" s="140"/>
      <c r="F29" s="140"/>
      <c r="G29" s="141"/>
      <c r="H29" s="167"/>
      <c r="I29" s="167"/>
      <c r="J29" s="167"/>
      <c r="K29" s="167"/>
      <c r="L29" s="167"/>
      <c r="M29" s="167"/>
      <c r="N29" s="168"/>
      <c r="O29" s="168"/>
      <c r="P29" s="168"/>
      <c r="Q29" s="168"/>
      <c r="R29" s="168"/>
      <c r="S29" s="168"/>
      <c r="T29" s="168"/>
      <c r="U29" s="168"/>
      <c r="V29" s="168"/>
      <c r="W29" s="168"/>
      <c r="X29" s="168"/>
      <c r="Y29" s="168"/>
      <c r="Z29" s="133"/>
      <c r="AA29" s="134"/>
      <c r="AB29" s="134"/>
      <c r="AC29" s="134"/>
      <c r="AD29" s="134"/>
      <c r="AE29" s="134"/>
      <c r="AF29" s="134"/>
      <c r="AG29" s="134"/>
      <c r="AH29" s="134"/>
      <c r="AI29" s="134"/>
      <c r="AJ29" s="134"/>
      <c r="AK29" s="135"/>
      <c r="AL29" s="167"/>
      <c r="AM29" s="167"/>
      <c r="AN29" s="167"/>
      <c r="AO29" s="167"/>
      <c r="AP29" s="167"/>
      <c r="AQ29" s="167"/>
      <c r="AR29" s="170"/>
      <c r="AS29" s="170"/>
      <c r="AT29" s="170"/>
      <c r="AU29" s="170"/>
      <c r="AV29" s="171"/>
      <c r="AW29" s="171"/>
      <c r="AX29" s="171"/>
      <c r="AY29" s="171"/>
      <c r="AZ29" s="171"/>
      <c r="BA29" s="171"/>
      <c r="BB29" s="171"/>
      <c r="BC29" s="171"/>
      <c r="BD29" s="171"/>
      <c r="BS29" s="91"/>
      <c r="BT29" s="91"/>
      <c r="BV29" s="132" t="s">
        <v>228</v>
      </c>
      <c r="BW29" s="132"/>
      <c r="BX29" s="132"/>
      <c r="BY29" s="132"/>
      <c r="BZ29" s="132"/>
      <c r="CA29" s="132"/>
      <c r="CB29" s="132"/>
      <c r="CC29" s="132"/>
      <c r="CD29" s="132"/>
      <c r="CE29" s="132"/>
      <c r="CF29" s="132"/>
      <c r="CG29" s="132"/>
      <c r="CH29" s="132"/>
      <c r="CI29" s="169"/>
      <c r="CJ29" s="169"/>
      <c r="CK29" s="169"/>
      <c r="CL29" s="169"/>
      <c r="CM29" s="169"/>
      <c r="CN29" s="169"/>
      <c r="EO29" s="18"/>
      <c r="EP29" s="18"/>
      <c r="EQ29" s="18"/>
      <c r="ER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JZ29" s="18"/>
      <c r="KA29" s="18"/>
      <c r="KB29" s="18"/>
      <c r="KC29" s="18"/>
      <c r="KD29" s="18"/>
      <c r="KE29" s="18"/>
      <c r="KF29" s="18"/>
      <c r="KG29" s="18"/>
      <c r="KH29" s="18"/>
      <c r="KI29" s="18"/>
      <c r="KJ29" s="18"/>
      <c r="KK29" s="18"/>
      <c r="KL29" s="18"/>
      <c r="KM29" s="18"/>
      <c r="KN29" s="18"/>
    </row>
    <row r="30" spans="1:300 1078:1111" ht="27.95" customHeight="1" x14ac:dyDescent="0.4">
      <c r="A30" s="91"/>
      <c r="B30" s="139">
        <v>4</v>
      </c>
      <c r="C30" s="140"/>
      <c r="D30" s="140"/>
      <c r="E30" s="140"/>
      <c r="F30" s="140"/>
      <c r="G30" s="141"/>
      <c r="H30" s="167"/>
      <c r="I30" s="167"/>
      <c r="J30" s="167"/>
      <c r="K30" s="167"/>
      <c r="L30" s="167"/>
      <c r="M30" s="167"/>
      <c r="N30" s="168"/>
      <c r="O30" s="168"/>
      <c r="P30" s="168"/>
      <c r="Q30" s="168"/>
      <c r="R30" s="168"/>
      <c r="S30" s="168"/>
      <c r="T30" s="168"/>
      <c r="U30" s="168"/>
      <c r="V30" s="168"/>
      <c r="W30" s="168"/>
      <c r="X30" s="168"/>
      <c r="Y30" s="168"/>
      <c r="Z30" s="133"/>
      <c r="AA30" s="134"/>
      <c r="AB30" s="134"/>
      <c r="AC30" s="134"/>
      <c r="AD30" s="134"/>
      <c r="AE30" s="134"/>
      <c r="AF30" s="134"/>
      <c r="AG30" s="134"/>
      <c r="AH30" s="134"/>
      <c r="AI30" s="134"/>
      <c r="AJ30" s="134"/>
      <c r="AK30" s="135"/>
      <c r="AL30" s="167"/>
      <c r="AM30" s="167"/>
      <c r="AN30" s="167"/>
      <c r="AO30" s="167"/>
      <c r="AP30" s="167"/>
      <c r="AQ30" s="167"/>
      <c r="AR30" s="170"/>
      <c r="AS30" s="170"/>
      <c r="AT30" s="170"/>
      <c r="AU30" s="170"/>
      <c r="AV30" s="171"/>
      <c r="AW30" s="171"/>
      <c r="AX30" s="171"/>
      <c r="AY30" s="171"/>
      <c r="AZ30" s="171"/>
      <c r="BA30" s="171"/>
      <c r="BB30" s="171"/>
      <c r="BC30" s="171"/>
      <c r="BD30" s="171"/>
      <c r="BS30" s="91"/>
      <c r="BT30" s="91"/>
      <c r="BV30" s="132" t="s">
        <v>229</v>
      </c>
      <c r="BW30" s="132"/>
      <c r="BX30" s="132"/>
      <c r="BY30" s="132"/>
      <c r="BZ30" s="132"/>
      <c r="CA30" s="132"/>
      <c r="CB30" s="132"/>
      <c r="CC30" s="132"/>
      <c r="CD30" s="132"/>
      <c r="CE30" s="132"/>
      <c r="CF30" s="132"/>
      <c r="CG30" s="132"/>
      <c r="CH30" s="132"/>
      <c r="CI30" s="169"/>
      <c r="CJ30" s="169"/>
      <c r="CK30" s="169"/>
      <c r="CL30" s="169"/>
      <c r="CM30" s="169"/>
      <c r="CN30" s="169"/>
      <c r="EO30" s="18"/>
      <c r="EP30" s="18"/>
      <c r="EQ30" s="18"/>
      <c r="ER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JZ30" s="18"/>
      <c r="KA30" s="18"/>
      <c r="KB30" s="18"/>
      <c r="KC30" s="18"/>
      <c r="KD30" s="18"/>
      <c r="KE30" s="18"/>
      <c r="KF30" s="18"/>
      <c r="KG30" s="18"/>
      <c r="KH30" s="18"/>
      <c r="KI30" s="18"/>
      <c r="KJ30" s="18"/>
      <c r="KK30" s="18"/>
      <c r="KL30" s="18"/>
      <c r="KM30" s="18"/>
      <c r="KN30" s="18"/>
    </row>
    <row r="31" spans="1:300 1078:1111" ht="27.95" customHeight="1" x14ac:dyDescent="0.4">
      <c r="A31" s="91"/>
      <c r="B31" s="139">
        <v>5</v>
      </c>
      <c r="C31" s="140"/>
      <c r="D31" s="140"/>
      <c r="E31" s="140"/>
      <c r="F31" s="140"/>
      <c r="G31" s="141"/>
      <c r="H31" s="167"/>
      <c r="I31" s="167"/>
      <c r="J31" s="167"/>
      <c r="K31" s="167"/>
      <c r="L31" s="167"/>
      <c r="M31" s="167"/>
      <c r="N31" s="168"/>
      <c r="O31" s="168"/>
      <c r="P31" s="168"/>
      <c r="Q31" s="168"/>
      <c r="R31" s="168"/>
      <c r="S31" s="168"/>
      <c r="T31" s="168"/>
      <c r="U31" s="168"/>
      <c r="V31" s="168"/>
      <c r="W31" s="168"/>
      <c r="X31" s="168"/>
      <c r="Y31" s="168"/>
      <c r="Z31" s="133"/>
      <c r="AA31" s="134"/>
      <c r="AB31" s="134"/>
      <c r="AC31" s="134"/>
      <c r="AD31" s="134"/>
      <c r="AE31" s="134"/>
      <c r="AF31" s="134"/>
      <c r="AG31" s="134"/>
      <c r="AH31" s="134"/>
      <c r="AI31" s="134"/>
      <c r="AJ31" s="134"/>
      <c r="AK31" s="135"/>
      <c r="AL31" s="167"/>
      <c r="AM31" s="167"/>
      <c r="AN31" s="167"/>
      <c r="AO31" s="167"/>
      <c r="AP31" s="167"/>
      <c r="AQ31" s="167"/>
      <c r="AR31" s="170"/>
      <c r="AS31" s="170"/>
      <c r="AT31" s="170"/>
      <c r="AU31" s="170"/>
      <c r="AV31" s="171"/>
      <c r="AW31" s="171"/>
      <c r="AX31" s="171"/>
      <c r="AY31" s="171"/>
      <c r="AZ31" s="171"/>
      <c r="BA31" s="171"/>
      <c r="BB31" s="171"/>
      <c r="BC31" s="171"/>
      <c r="BD31" s="171"/>
      <c r="BS31" s="91"/>
      <c r="BT31" s="91"/>
      <c r="BV31" s="132" t="s">
        <v>230</v>
      </c>
      <c r="BW31" s="132"/>
      <c r="BX31" s="132"/>
      <c r="BY31" s="132"/>
      <c r="BZ31" s="132"/>
      <c r="CA31" s="132"/>
      <c r="CB31" s="132"/>
      <c r="CC31" s="132"/>
      <c r="CD31" s="132"/>
      <c r="CE31" s="132"/>
      <c r="CF31" s="132"/>
      <c r="CG31" s="132"/>
      <c r="CH31" s="132"/>
      <c r="CI31" s="169"/>
      <c r="CJ31" s="169"/>
      <c r="CK31" s="169"/>
      <c r="CL31" s="169"/>
      <c r="CM31" s="169"/>
      <c r="CN31" s="169"/>
      <c r="EO31" s="18"/>
      <c r="EP31" s="18"/>
      <c r="EQ31" s="18"/>
      <c r="ER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JZ31" s="18"/>
      <c r="KA31" s="18"/>
      <c r="KB31" s="18"/>
      <c r="KC31" s="18"/>
      <c r="KD31" s="18"/>
      <c r="KE31" s="18"/>
      <c r="KF31" s="18"/>
      <c r="KG31" s="18"/>
      <c r="KH31" s="18"/>
      <c r="KI31" s="18"/>
      <c r="KJ31" s="18"/>
      <c r="KK31" s="18"/>
      <c r="KL31" s="18"/>
      <c r="KM31" s="18"/>
      <c r="KN31" s="18"/>
    </row>
    <row r="32" spans="1:300 1078:1111" ht="27.95" customHeight="1" x14ac:dyDescent="0.4">
      <c r="A32" s="91"/>
      <c r="B32" s="139">
        <v>6</v>
      </c>
      <c r="C32" s="140"/>
      <c r="D32" s="140"/>
      <c r="E32" s="140"/>
      <c r="F32" s="140"/>
      <c r="G32" s="141"/>
      <c r="H32" s="167"/>
      <c r="I32" s="167"/>
      <c r="J32" s="167"/>
      <c r="K32" s="167"/>
      <c r="L32" s="167"/>
      <c r="M32" s="167"/>
      <c r="N32" s="168"/>
      <c r="O32" s="168"/>
      <c r="P32" s="168"/>
      <c r="Q32" s="168"/>
      <c r="R32" s="168"/>
      <c r="S32" s="168"/>
      <c r="T32" s="168"/>
      <c r="U32" s="168"/>
      <c r="V32" s="168"/>
      <c r="W32" s="168"/>
      <c r="X32" s="168"/>
      <c r="Y32" s="168"/>
      <c r="Z32" s="133"/>
      <c r="AA32" s="134"/>
      <c r="AB32" s="134"/>
      <c r="AC32" s="134"/>
      <c r="AD32" s="134"/>
      <c r="AE32" s="134"/>
      <c r="AF32" s="134"/>
      <c r="AG32" s="134"/>
      <c r="AH32" s="134"/>
      <c r="AI32" s="134"/>
      <c r="AJ32" s="134"/>
      <c r="AK32" s="135"/>
      <c r="AL32" s="167"/>
      <c r="AM32" s="167"/>
      <c r="AN32" s="167"/>
      <c r="AO32" s="167"/>
      <c r="AP32" s="167"/>
      <c r="AQ32" s="167"/>
      <c r="AR32" s="170"/>
      <c r="AS32" s="170"/>
      <c r="AT32" s="170"/>
      <c r="AU32" s="170"/>
      <c r="AV32" s="171"/>
      <c r="AW32" s="171"/>
      <c r="AX32" s="171"/>
      <c r="AY32" s="171"/>
      <c r="AZ32" s="171"/>
      <c r="BA32" s="171"/>
      <c r="BB32" s="171"/>
      <c r="BC32" s="171"/>
      <c r="BD32" s="171"/>
      <c r="BS32" s="91"/>
      <c r="BT32" s="91"/>
      <c r="BV32" s="132" t="s">
        <v>231</v>
      </c>
      <c r="BW32" s="132"/>
      <c r="BX32" s="132"/>
      <c r="BY32" s="132"/>
      <c r="BZ32" s="132"/>
      <c r="CA32" s="132"/>
      <c r="CB32" s="132"/>
      <c r="CC32" s="132"/>
      <c r="CD32" s="132"/>
      <c r="CE32" s="132"/>
      <c r="CF32" s="132"/>
      <c r="CG32" s="132"/>
      <c r="CH32" s="132"/>
      <c r="CI32" s="169"/>
      <c r="CJ32" s="169"/>
      <c r="CK32" s="169"/>
      <c r="CL32" s="169"/>
      <c r="CM32" s="169"/>
      <c r="CN32" s="169"/>
      <c r="EO32" s="18"/>
      <c r="EP32" s="18"/>
      <c r="EQ32" s="18"/>
      <c r="ER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JZ32" s="18"/>
      <c r="KA32" s="18"/>
      <c r="KB32" s="18"/>
      <c r="KC32" s="18"/>
      <c r="KD32" s="18"/>
      <c r="KE32" s="18"/>
      <c r="KF32" s="18"/>
      <c r="KG32" s="18"/>
      <c r="KH32" s="18"/>
      <c r="KI32" s="18"/>
      <c r="KJ32" s="18"/>
      <c r="KK32" s="18"/>
      <c r="KL32" s="18"/>
      <c r="KM32" s="18"/>
      <c r="KN32" s="18"/>
    </row>
    <row r="33" spans="1:300" ht="27.95" customHeight="1" x14ac:dyDescent="0.4">
      <c r="A33" s="91"/>
      <c r="B33" s="139">
        <v>7</v>
      </c>
      <c r="C33" s="140"/>
      <c r="D33" s="140"/>
      <c r="E33" s="140"/>
      <c r="F33" s="140"/>
      <c r="G33" s="141"/>
      <c r="H33" s="167"/>
      <c r="I33" s="167"/>
      <c r="J33" s="167"/>
      <c r="K33" s="167"/>
      <c r="L33" s="167"/>
      <c r="M33" s="167"/>
      <c r="N33" s="168"/>
      <c r="O33" s="168"/>
      <c r="P33" s="168"/>
      <c r="Q33" s="168"/>
      <c r="R33" s="168"/>
      <c r="S33" s="168"/>
      <c r="T33" s="168"/>
      <c r="U33" s="168"/>
      <c r="V33" s="168"/>
      <c r="W33" s="168"/>
      <c r="X33" s="168"/>
      <c r="Y33" s="168"/>
      <c r="Z33" s="133"/>
      <c r="AA33" s="134"/>
      <c r="AB33" s="134"/>
      <c r="AC33" s="134"/>
      <c r="AD33" s="134"/>
      <c r="AE33" s="134"/>
      <c r="AF33" s="134"/>
      <c r="AG33" s="134"/>
      <c r="AH33" s="134"/>
      <c r="AI33" s="134"/>
      <c r="AJ33" s="134"/>
      <c r="AK33" s="135"/>
      <c r="AL33" s="167"/>
      <c r="AM33" s="167"/>
      <c r="AN33" s="167"/>
      <c r="AO33" s="167"/>
      <c r="AP33" s="167"/>
      <c r="AQ33" s="167"/>
      <c r="AR33" s="170"/>
      <c r="AS33" s="170"/>
      <c r="AT33" s="170"/>
      <c r="AU33" s="170"/>
      <c r="AV33" s="171"/>
      <c r="AW33" s="171"/>
      <c r="AX33" s="171"/>
      <c r="AY33" s="171"/>
      <c r="AZ33" s="171"/>
      <c r="BA33" s="171"/>
      <c r="BB33" s="171"/>
      <c r="BC33" s="171"/>
      <c r="BD33" s="171"/>
      <c r="BS33" s="91"/>
      <c r="BT33" s="91"/>
      <c r="BV33" s="132" t="s">
        <v>232</v>
      </c>
      <c r="BW33" s="132"/>
      <c r="BX33" s="132"/>
      <c r="BY33" s="132"/>
      <c r="BZ33" s="132"/>
      <c r="CA33" s="132"/>
      <c r="CB33" s="132"/>
      <c r="CC33" s="132"/>
      <c r="CD33" s="132"/>
      <c r="CE33" s="132"/>
      <c r="CF33" s="132"/>
      <c r="CG33" s="132"/>
      <c r="CH33" s="132"/>
      <c r="CI33" s="169"/>
      <c r="CJ33" s="169"/>
      <c r="CK33" s="169"/>
      <c r="CL33" s="169"/>
      <c r="CM33" s="169"/>
      <c r="CN33" s="169"/>
      <c r="EO33" s="18"/>
      <c r="EP33" s="18"/>
      <c r="EQ33" s="18"/>
      <c r="ER33" s="18"/>
      <c r="FB33" s="18"/>
      <c r="FC33" s="18"/>
      <c r="FD33" s="18"/>
      <c r="FE33" s="18"/>
      <c r="FF33" s="18"/>
      <c r="FG33" s="18"/>
      <c r="FH33" s="18"/>
      <c r="FI33" s="18"/>
      <c r="FJ33" s="18"/>
      <c r="FK33" s="18"/>
      <c r="FL33" s="18"/>
      <c r="FM33" s="18"/>
      <c r="FN33" s="18"/>
      <c r="FO33" s="18"/>
      <c r="FP33" s="18"/>
      <c r="FQ33" s="18"/>
      <c r="FR33" s="18"/>
      <c r="FS33" s="18"/>
      <c r="FT33" s="18"/>
      <c r="FU33" s="18"/>
      <c r="FV33" s="18"/>
      <c r="FW33" s="18"/>
      <c r="FX33" s="18"/>
      <c r="FY33" s="18"/>
      <c r="FZ33" s="18"/>
      <c r="GA33" s="18"/>
      <c r="GB33" s="18"/>
      <c r="GC33" s="18"/>
      <c r="GD33" s="18"/>
      <c r="GE33" s="18"/>
      <c r="GF33" s="18"/>
      <c r="GG33" s="18"/>
      <c r="GH33" s="18"/>
      <c r="GI33" s="18"/>
      <c r="GJ33" s="18"/>
      <c r="GK33" s="18"/>
      <c r="GL33" s="18"/>
      <c r="GM33" s="18"/>
      <c r="GN33" s="18"/>
      <c r="GO33" s="18"/>
      <c r="GP33" s="18"/>
      <c r="GQ33" s="18"/>
      <c r="GR33" s="18"/>
      <c r="GS33" s="18"/>
      <c r="GT33" s="18"/>
      <c r="GU33" s="18"/>
      <c r="GV33" s="18"/>
      <c r="GW33" s="18"/>
      <c r="GX33" s="18"/>
      <c r="GY33" s="18"/>
      <c r="GZ33" s="18"/>
      <c r="HA33" s="18"/>
      <c r="HB33" s="18"/>
      <c r="HC33" s="18"/>
      <c r="HD33" s="18"/>
      <c r="HE33" s="18"/>
      <c r="HF33" s="18"/>
      <c r="HG33" s="18"/>
      <c r="HH33" s="18"/>
      <c r="HI33" s="18"/>
      <c r="HJ33" s="18"/>
      <c r="HK33" s="18"/>
      <c r="HL33" s="18"/>
      <c r="HM33" s="18"/>
      <c r="HN33" s="18"/>
      <c r="HO33" s="18"/>
      <c r="HP33" s="18"/>
      <c r="JZ33" s="18"/>
      <c r="KA33" s="18"/>
      <c r="KB33" s="18"/>
      <c r="KC33" s="18"/>
      <c r="KD33" s="18"/>
      <c r="KE33" s="18"/>
      <c r="KF33" s="18"/>
      <c r="KG33" s="18"/>
      <c r="KH33" s="18"/>
      <c r="KI33" s="18"/>
      <c r="KJ33" s="18"/>
      <c r="KK33" s="18"/>
      <c r="KL33" s="18"/>
      <c r="KM33" s="18"/>
      <c r="KN33" s="18"/>
    </row>
    <row r="34" spans="1:300" ht="27.95" customHeight="1" x14ac:dyDescent="0.4">
      <c r="A34" s="91"/>
      <c r="B34" s="139">
        <v>8</v>
      </c>
      <c r="C34" s="140"/>
      <c r="D34" s="140"/>
      <c r="E34" s="140"/>
      <c r="F34" s="140"/>
      <c r="G34" s="141"/>
      <c r="H34" s="167"/>
      <c r="I34" s="167"/>
      <c r="J34" s="167"/>
      <c r="K34" s="167"/>
      <c r="L34" s="167"/>
      <c r="M34" s="167"/>
      <c r="N34" s="168"/>
      <c r="O34" s="168"/>
      <c r="P34" s="168"/>
      <c r="Q34" s="168"/>
      <c r="R34" s="168"/>
      <c r="S34" s="168"/>
      <c r="T34" s="168"/>
      <c r="U34" s="168"/>
      <c r="V34" s="168"/>
      <c r="W34" s="168"/>
      <c r="X34" s="168"/>
      <c r="Y34" s="168"/>
      <c r="Z34" s="133"/>
      <c r="AA34" s="134"/>
      <c r="AB34" s="134"/>
      <c r="AC34" s="134"/>
      <c r="AD34" s="134"/>
      <c r="AE34" s="134"/>
      <c r="AF34" s="134"/>
      <c r="AG34" s="134"/>
      <c r="AH34" s="134"/>
      <c r="AI34" s="134"/>
      <c r="AJ34" s="134"/>
      <c r="AK34" s="135"/>
      <c r="AL34" s="167"/>
      <c r="AM34" s="167"/>
      <c r="AN34" s="167"/>
      <c r="AO34" s="167"/>
      <c r="AP34" s="167"/>
      <c r="AQ34" s="167"/>
      <c r="AR34" s="170"/>
      <c r="AS34" s="170"/>
      <c r="AT34" s="170"/>
      <c r="AU34" s="170"/>
      <c r="AV34" s="171"/>
      <c r="AW34" s="171"/>
      <c r="AX34" s="171"/>
      <c r="AY34" s="171"/>
      <c r="AZ34" s="171"/>
      <c r="BA34" s="171"/>
      <c r="BB34" s="171"/>
      <c r="BC34" s="171"/>
      <c r="BD34" s="171"/>
      <c r="BS34" s="91"/>
      <c r="BT34" s="91"/>
      <c r="BV34" s="132" t="s">
        <v>233</v>
      </c>
      <c r="BW34" s="132"/>
      <c r="BX34" s="132"/>
      <c r="BY34" s="132"/>
      <c r="BZ34" s="132"/>
      <c r="CA34" s="132"/>
      <c r="CB34" s="132"/>
      <c r="CC34" s="132"/>
      <c r="CD34" s="132"/>
      <c r="CE34" s="132"/>
      <c r="CF34" s="132"/>
      <c r="CG34" s="132"/>
      <c r="CH34" s="132"/>
      <c r="CI34" s="169"/>
      <c r="CJ34" s="169"/>
      <c r="CK34" s="169"/>
      <c r="CL34" s="169"/>
      <c r="CM34" s="169"/>
      <c r="CN34" s="169"/>
      <c r="EO34" s="18"/>
      <c r="EP34" s="18"/>
      <c r="EQ34" s="18"/>
      <c r="ER34" s="18"/>
      <c r="FB34" s="18"/>
      <c r="FC34" s="18"/>
      <c r="FD34" s="18"/>
      <c r="FE34" s="18"/>
      <c r="FF34" s="18"/>
      <c r="FG34" s="18"/>
      <c r="FH34" s="18"/>
      <c r="FI34" s="18"/>
      <c r="FJ34" s="18"/>
      <c r="FK34" s="18"/>
      <c r="FL34" s="18"/>
      <c r="FM34" s="18"/>
      <c r="FN34" s="18"/>
      <c r="FO34" s="18"/>
      <c r="FP34" s="18"/>
      <c r="FQ34" s="18"/>
      <c r="FR34" s="18"/>
      <c r="FS34" s="18"/>
      <c r="FT34" s="18"/>
      <c r="FU34" s="18"/>
      <c r="FV34" s="18"/>
      <c r="FW34" s="18"/>
      <c r="FX34" s="18"/>
      <c r="FY34" s="18"/>
      <c r="FZ34" s="18"/>
      <c r="GA34" s="18"/>
      <c r="GB34" s="18"/>
      <c r="GC34" s="18"/>
      <c r="GD34" s="18"/>
      <c r="GE34" s="18"/>
      <c r="GF34" s="18"/>
      <c r="GG34" s="18"/>
      <c r="GH34" s="18"/>
      <c r="GI34" s="18"/>
      <c r="GJ34" s="18"/>
      <c r="GK34" s="18"/>
      <c r="GL34" s="18"/>
      <c r="GM34" s="18"/>
      <c r="GN34" s="18"/>
      <c r="GO34" s="18"/>
      <c r="GP34" s="18"/>
      <c r="GQ34" s="18"/>
      <c r="GR34" s="18"/>
      <c r="GS34" s="18"/>
      <c r="GT34" s="18"/>
      <c r="GU34" s="18"/>
      <c r="GV34" s="18"/>
      <c r="GW34" s="18"/>
      <c r="GX34" s="18"/>
      <c r="GY34" s="18"/>
      <c r="GZ34" s="18"/>
      <c r="HA34" s="18"/>
      <c r="HB34" s="18"/>
      <c r="HC34" s="18"/>
      <c r="HD34" s="18"/>
      <c r="HE34" s="18"/>
      <c r="HF34" s="18"/>
      <c r="HG34" s="18"/>
      <c r="HH34" s="18"/>
      <c r="HI34" s="18"/>
      <c r="HJ34" s="18"/>
      <c r="HK34" s="18"/>
      <c r="HL34" s="18"/>
      <c r="HM34" s="18"/>
      <c r="HN34" s="18"/>
      <c r="HO34" s="18"/>
      <c r="HP34" s="18"/>
      <c r="JZ34" s="18"/>
      <c r="KA34" s="18"/>
      <c r="KB34" s="18"/>
      <c r="KC34" s="18"/>
      <c r="KD34" s="18"/>
      <c r="KE34" s="18"/>
      <c r="KF34" s="18"/>
      <c r="KG34" s="18"/>
      <c r="KH34" s="18"/>
      <c r="KI34" s="18"/>
      <c r="KJ34" s="18"/>
      <c r="KK34" s="18"/>
      <c r="KL34" s="18"/>
      <c r="KM34" s="18"/>
      <c r="KN34" s="18"/>
    </row>
    <row r="35" spans="1:300" ht="27.95" customHeight="1" x14ac:dyDescent="0.4">
      <c r="A35" s="91"/>
      <c r="B35" s="139">
        <v>9</v>
      </c>
      <c r="C35" s="140"/>
      <c r="D35" s="140"/>
      <c r="E35" s="140"/>
      <c r="F35" s="140"/>
      <c r="G35" s="141"/>
      <c r="H35" s="167"/>
      <c r="I35" s="167"/>
      <c r="J35" s="167"/>
      <c r="K35" s="167"/>
      <c r="L35" s="167"/>
      <c r="M35" s="167"/>
      <c r="N35" s="168"/>
      <c r="O35" s="168"/>
      <c r="P35" s="168"/>
      <c r="Q35" s="168"/>
      <c r="R35" s="168"/>
      <c r="S35" s="168"/>
      <c r="T35" s="168"/>
      <c r="U35" s="168"/>
      <c r="V35" s="168"/>
      <c r="W35" s="168"/>
      <c r="X35" s="168"/>
      <c r="Y35" s="168"/>
      <c r="Z35" s="133"/>
      <c r="AA35" s="134"/>
      <c r="AB35" s="134"/>
      <c r="AC35" s="134"/>
      <c r="AD35" s="134"/>
      <c r="AE35" s="134"/>
      <c r="AF35" s="134"/>
      <c r="AG35" s="134"/>
      <c r="AH35" s="134"/>
      <c r="AI35" s="134"/>
      <c r="AJ35" s="134"/>
      <c r="AK35" s="135"/>
      <c r="AL35" s="167"/>
      <c r="AM35" s="167"/>
      <c r="AN35" s="167"/>
      <c r="AO35" s="167"/>
      <c r="AP35" s="167"/>
      <c r="AQ35" s="167"/>
      <c r="AR35" s="170"/>
      <c r="AS35" s="170"/>
      <c r="AT35" s="170"/>
      <c r="AU35" s="170"/>
      <c r="AV35" s="171"/>
      <c r="AW35" s="171"/>
      <c r="AX35" s="171"/>
      <c r="AY35" s="171"/>
      <c r="AZ35" s="171"/>
      <c r="BA35" s="171"/>
      <c r="BB35" s="171"/>
      <c r="BC35" s="171"/>
      <c r="BD35" s="171"/>
      <c r="BS35" s="91"/>
      <c r="BT35" s="91"/>
      <c r="BV35" s="132" t="s">
        <v>234</v>
      </c>
      <c r="BW35" s="132"/>
      <c r="BX35" s="132"/>
      <c r="BY35" s="132"/>
      <c r="BZ35" s="132"/>
      <c r="CA35" s="132"/>
      <c r="CB35" s="132"/>
      <c r="CC35" s="132"/>
      <c r="CD35" s="132"/>
      <c r="CE35" s="132"/>
      <c r="CF35" s="132"/>
      <c r="CG35" s="132"/>
      <c r="CH35" s="132"/>
      <c r="CI35" s="169"/>
      <c r="CJ35" s="169"/>
      <c r="CK35" s="169"/>
      <c r="CL35" s="169"/>
      <c r="CM35" s="169"/>
      <c r="CN35" s="169"/>
      <c r="EO35" s="18"/>
      <c r="EP35" s="18"/>
      <c r="EQ35" s="18"/>
      <c r="ER35" s="18"/>
      <c r="FB35" s="18"/>
      <c r="FC35" s="18"/>
      <c r="FD35" s="18"/>
      <c r="FE35" s="18"/>
      <c r="FF35" s="18"/>
      <c r="FG35" s="18"/>
      <c r="FH35" s="18"/>
      <c r="FI35" s="18"/>
      <c r="FJ35" s="18"/>
      <c r="FK35" s="18"/>
      <c r="FL35" s="18"/>
      <c r="FM35" s="18"/>
      <c r="FN35" s="18"/>
      <c r="FO35" s="18"/>
      <c r="FP35" s="18"/>
      <c r="FQ35" s="18"/>
      <c r="FR35" s="18"/>
      <c r="FS35" s="18"/>
      <c r="FT35" s="18"/>
      <c r="FU35" s="18"/>
      <c r="FV35" s="18"/>
      <c r="FW35" s="18"/>
      <c r="FX35" s="18"/>
      <c r="FY35" s="18"/>
      <c r="FZ35" s="18"/>
      <c r="GA35" s="18"/>
      <c r="GB35" s="18"/>
      <c r="GC35" s="18"/>
      <c r="GD35" s="18"/>
      <c r="GE35" s="18"/>
      <c r="GF35" s="18"/>
      <c r="GG35" s="18"/>
      <c r="GH35" s="18"/>
      <c r="GI35" s="18"/>
      <c r="GJ35" s="18"/>
      <c r="GK35" s="18"/>
      <c r="GL35" s="18"/>
      <c r="GM35" s="18"/>
      <c r="GN35" s="18"/>
      <c r="GO35" s="18"/>
      <c r="GP35" s="18"/>
      <c r="GQ35" s="18"/>
      <c r="GR35" s="18"/>
      <c r="GS35" s="18"/>
      <c r="GT35" s="18"/>
      <c r="GU35" s="18"/>
      <c r="GV35" s="18"/>
      <c r="GW35" s="18"/>
      <c r="GX35" s="18"/>
      <c r="GY35" s="18"/>
      <c r="GZ35" s="18"/>
      <c r="HA35" s="18"/>
      <c r="HB35" s="18"/>
      <c r="HC35" s="18"/>
      <c r="HD35" s="18"/>
      <c r="HE35" s="18"/>
      <c r="HF35" s="18"/>
      <c r="HG35" s="18"/>
      <c r="HH35" s="18"/>
      <c r="HI35" s="18"/>
      <c r="HJ35" s="18"/>
      <c r="HK35" s="18"/>
      <c r="HL35" s="18"/>
      <c r="HM35" s="18"/>
      <c r="HN35" s="18"/>
      <c r="HO35" s="18"/>
      <c r="HP35" s="18"/>
      <c r="JZ35" s="18"/>
      <c r="KA35" s="18"/>
      <c r="KB35" s="18"/>
      <c r="KC35" s="18"/>
      <c r="KD35" s="18"/>
      <c r="KE35" s="18"/>
      <c r="KF35" s="18"/>
      <c r="KG35" s="18"/>
      <c r="KH35" s="18"/>
      <c r="KI35" s="18"/>
      <c r="KJ35" s="18"/>
      <c r="KK35" s="18"/>
      <c r="KL35" s="18"/>
      <c r="KM35" s="18"/>
      <c r="KN35" s="18"/>
    </row>
    <row r="36" spans="1:300" ht="27.95" customHeight="1" x14ac:dyDescent="0.4">
      <c r="A36" s="91"/>
      <c r="B36" s="139">
        <v>10</v>
      </c>
      <c r="C36" s="140"/>
      <c r="D36" s="140"/>
      <c r="E36" s="140"/>
      <c r="F36" s="140"/>
      <c r="G36" s="141"/>
      <c r="H36" s="167"/>
      <c r="I36" s="167"/>
      <c r="J36" s="167"/>
      <c r="K36" s="167"/>
      <c r="L36" s="167"/>
      <c r="M36" s="167"/>
      <c r="N36" s="168"/>
      <c r="O36" s="168"/>
      <c r="P36" s="168"/>
      <c r="Q36" s="168"/>
      <c r="R36" s="168"/>
      <c r="S36" s="168"/>
      <c r="T36" s="168"/>
      <c r="U36" s="168"/>
      <c r="V36" s="168"/>
      <c r="W36" s="168"/>
      <c r="X36" s="168"/>
      <c r="Y36" s="168"/>
      <c r="Z36" s="133"/>
      <c r="AA36" s="134"/>
      <c r="AB36" s="134"/>
      <c r="AC36" s="134"/>
      <c r="AD36" s="134"/>
      <c r="AE36" s="134"/>
      <c r="AF36" s="134"/>
      <c r="AG36" s="134"/>
      <c r="AH36" s="134"/>
      <c r="AI36" s="134"/>
      <c r="AJ36" s="134"/>
      <c r="AK36" s="135"/>
      <c r="AL36" s="167"/>
      <c r="AM36" s="167"/>
      <c r="AN36" s="167"/>
      <c r="AO36" s="167"/>
      <c r="AP36" s="167"/>
      <c r="AQ36" s="167"/>
      <c r="AR36" s="170"/>
      <c r="AS36" s="170"/>
      <c r="AT36" s="170"/>
      <c r="AU36" s="170"/>
      <c r="AV36" s="171"/>
      <c r="AW36" s="171"/>
      <c r="AX36" s="171"/>
      <c r="AY36" s="171"/>
      <c r="AZ36" s="171"/>
      <c r="BA36" s="171"/>
      <c r="BB36" s="171"/>
      <c r="BC36" s="171"/>
      <c r="BD36" s="171"/>
      <c r="BS36" s="91"/>
      <c r="BT36" s="91"/>
      <c r="BV36" s="132" t="s">
        <v>235</v>
      </c>
      <c r="BW36" s="132"/>
      <c r="BX36" s="132"/>
      <c r="BY36" s="132"/>
      <c r="BZ36" s="132"/>
      <c r="CA36" s="132"/>
      <c r="CB36" s="132"/>
      <c r="CC36" s="132"/>
      <c r="CD36" s="132"/>
      <c r="CE36" s="132"/>
      <c r="CF36" s="132"/>
      <c r="CG36" s="132"/>
      <c r="CH36" s="132"/>
      <c r="CI36" s="169"/>
      <c r="CJ36" s="169"/>
      <c r="CK36" s="169"/>
      <c r="CL36" s="169"/>
      <c r="CM36" s="169"/>
      <c r="CN36" s="169"/>
      <c r="EO36" s="18"/>
      <c r="EP36" s="18"/>
      <c r="EQ36" s="18"/>
      <c r="ER36" s="18"/>
      <c r="FB36" s="18"/>
      <c r="FC36" s="18"/>
      <c r="FD36" s="18"/>
      <c r="FE36" s="18"/>
      <c r="FF36" s="18"/>
      <c r="FG36" s="18"/>
      <c r="FH36" s="18"/>
      <c r="FI36" s="18"/>
      <c r="FJ36" s="18"/>
      <c r="FK36" s="18"/>
      <c r="FL36" s="18"/>
      <c r="FM36" s="18"/>
      <c r="FN36" s="18"/>
      <c r="FO36" s="18"/>
      <c r="FP36" s="18"/>
      <c r="FQ36" s="18"/>
      <c r="FR36" s="18"/>
      <c r="FS36" s="18"/>
      <c r="FT36" s="18"/>
      <c r="FU36" s="18"/>
      <c r="FV36" s="18"/>
      <c r="FW36" s="18"/>
      <c r="FX36" s="18"/>
      <c r="FY36" s="18"/>
      <c r="FZ36" s="18"/>
      <c r="GA36" s="18"/>
      <c r="GB36" s="18"/>
      <c r="GC36" s="18"/>
      <c r="GD36" s="18"/>
      <c r="GE36" s="18"/>
      <c r="GF36" s="18"/>
      <c r="GG36" s="18"/>
      <c r="GH36" s="18"/>
      <c r="GI36" s="18"/>
      <c r="GJ36" s="18"/>
      <c r="GK36" s="18"/>
      <c r="GL36" s="18"/>
      <c r="GM36" s="18"/>
      <c r="GN36" s="18"/>
      <c r="GO36" s="18"/>
      <c r="GP36" s="18"/>
      <c r="GQ36" s="18"/>
      <c r="GR36" s="18"/>
      <c r="GS36" s="18"/>
      <c r="GT36" s="18"/>
      <c r="GU36" s="18"/>
      <c r="GV36" s="18"/>
      <c r="GW36" s="18"/>
      <c r="GX36" s="18"/>
      <c r="GY36" s="18"/>
      <c r="GZ36" s="18"/>
      <c r="HA36" s="18"/>
      <c r="HB36" s="18"/>
      <c r="HC36" s="18"/>
      <c r="HD36" s="18"/>
      <c r="HE36" s="18"/>
      <c r="HF36" s="18"/>
      <c r="HG36" s="18"/>
      <c r="HH36" s="18"/>
      <c r="HI36" s="18"/>
      <c r="HJ36" s="18"/>
      <c r="HK36" s="18"/>
      <c r="HL36" s="18"/>
      <c r="HM36" s="18"/>
      <c r="HN36" s="18"/>
      <c r="HO36" s="18"/>
      <c r="HP36" s="18"/>
    </row>
    <row r="37" spans="1:300" ht="27.95" customHeight="1" x14ac:dyDescent="0.4">
      <c r="A37" s="91"/>
      <c r="B37" s="139">
        <v>11</v>
      </c>
      <c r="C37" s="140"/>
      <c r="D37" s="140"/>
      <c r="E37" s="140"/>
      <c r="F37" s="140"/>
      <c r="G37" s="141"/>
      <c r="H37" s="167"/>
      <c r="I37" s="167"/>
      <c r="J37" s="167"/>
      <c r="K37" s="167"/>
      <c r="L37" s="167"/>
      <c r="M37" s="167"/>
      <c r="N37" s="168"/>
      <c r="O37" s="168"/>
      <c r="P37" s="168"/>
      <c r="Q37" s="168"/>
      <c r="R37" s="168"/>
      <c r="S37" s="168"/>
      <c r="T37" s="168"/>
      <c r="U37" s="168"/>
      <c r="V37" s="168"/>
      <c r="W37" s="168"/>
      <c r="X37" s="168"/>
      <c r="Y37" s="168"/>
      <c r="Z37" s="133"/>
      <c r="AA37" s="134"/>
      <c r="AB37" s="134"/>
      <c r="AC37" s="134"/>
      <c r="AD37" s="134"/>
      <c r="AE37" s="134"/>
      <c r="AF37" s="134"/>
      <c r="AG37" s="134"/>
      <c r="AH37" s="134"/>
      <c r="AI37" s="134"/>
      <c r="AJ37" s="134"/>
      <c r="AK37" s="135"/>
      <c r="AL37" s="167"/>
      <c r="AM37" s="167"/>
      <c r="AN37" s="167"/>
      <c r="AO37" s="167"/>
      <c r="AP37" s="167"/>
      <c r="AQ37" s="167"/>
      <c r="AR37" s="170"/>
      <c r="AS37" s="170"/>
      <c r="AT37" s="170"/>
      <c r="AU37" s="170"/>
      <c r="AV37" s="171"/>
      <c r="AW37" s="171"/>
      <c r="AX37" s="171"/>
      <c r="AY37" s="171"/>
      <c r="AZ37" s="171"/>
      <c r="BA37" s="171"/>
      <c r="BB37" s="171"/>
      <c r="BC37" s="171"/>
      <c r="BD37" s="171"/>
      <c r="BS37" s="91"/>
      <c r="BT37" s="91"/>
      <c r="BV37" s="132" t="s">
        <v>236</v>
      </c>
      <c r="BW37" s="132"/>
      <c r="BX37" s="132"/>
      <c r="BY37" s="132"/>
      <c r="BZ37" s="132"/>
      <c r="CA37" s="132"/>
      <c r="CB37" s="132"/>
      <c r="CC37" s="132"/>
      <c r="CD37" s="132"/>
      <c r="CE37" s="132"/>
      <c r="CF37" s="132"/>
      <c r="CG37" s="132"/>
      <c r="CH37" s="132"/>
      <c r="CI37" s="169"/>
      <c r="CJ37" s="169"/>
      <c r="CK37" s="169"/>
      <c r="CL37" s="169"/>
      <c r="CM37" s="169"/>
      <c r="CN37" s="169"/>
      <c r="EO37" s="18"/>
      <c r="EP37" s="18"/>
      <c r="EQ37" s="18"/>
      <c r="ER37" s="18"/>
      <c r="FB37" s="18"/>
      <c r="FC37" s="18"/>
      <c r="FD37" s="18"/>
      <c r="FE37" s="18"/>
      <c r="FF37" s="18"/>
      <c r="FG37" s="18"/>
      <c r="FH37" s="18"/>
      <c r="FI37" s="18"/>
      <c r="FJ37" s="18"/>
      <c r="FK37" s="18"/>
      <c r="FL37" s="18"/>
      <c r="FM37" s="18"/>
      <c r="FN37" s="18"/>
      <c r="FO37" s="18"/>
      <c r="FP37" s="18"/>
      <c r="FQ37" s="18"/>
      <c r="FR37" s="18"/>
      <c r="FS37" s="18"/>
      <c r="FT37" s="18"/>
      <c r="FU37" s="18"/>
      <c r="FV37" s="18"/>
      <c r="FW37" s="18"/>
      <c r="FX37" s="18"/>
      <c r="FY37" s="18"/>
      <c r="FZ37" s="18"/>
      <c r="GA37" s="18"/>
      <c r="GB37" s="18"/>
      <c r="GC37" s="18"/>
      <c r="GD37" s="18"/>
      <c r="GE37" s="18"/>
      <c r="GF37" s="18"/>
      <c r="GG37" s="18"/>
      <c r="GH37" s="18"/>
      <c r="GI37" s="18"/>
      <c r="GJ37" s="18"/>
      <c r="GK37" s="18"/>
      <c r="GL37" s="18"/>
      <c r="GM37" s="18"/>
      <c r="GN37" s="18"/>
      <c r="GO37" s="18"/>
      <c r="GP37" s="18"/>
      <c r="GQ37" s="18"/>
      <c r="GR37" s="18"/>
      <c r="GS37" s="18"/>
      <c r="GT37" s="18"/>
      <c r="GU37" s="18"/>
      <c r="GV37" s="18"/>
      <c r="GW37" s="18"/>
      <c r="GX37" s="18"/>
      <c r="GY37" s="18"/>
      <c r="GZ37" s="18"/>
      <c r="HA37" s="18"/>
      <c r="HB37" s="18"/>
      <c r="HC37" s="18"/>
      <c r="HD37" s="18"/>
      <c r="HE37" s="18"/>
      <c r="HF37" s="18"/>
      <c r="HG37" s="18"/>
      <c r="HH37" s="18"/>
      <c r="HI37" s="18"/>
      <c r="HJ37" s="18"/>
      <c r="HK37" s="18"/>
      <c r="HL37" s="18"/>
      <c r="HM37" s="18"/>
      <c r="HN37" s="18"/>
      <c r="HO37" s="18"/>
      <c r="HP37" s="18"/>
    </row>
    <row r="38" spans="1:300" ht="27.95" customHeight="1" x14ac:dyDescent="0.4">
      <c r="A38" s="91"/>
      <c r="B38" s="139">
        <v>12</v>
      </c>
      <c r="C38" s="140"/>
      <c r="D38" s="140"/>
      <c r="E38" s="140"/>
      <c r="F38" s="140"/>
      <c r="G38" s="141"/>
      <c r="H38" s="167"/>
      <c r="I38" s="167"/>
      <c r="J38" s="167"/>
      <c r="K38" s="167"/>
      <c r="L38" s="167"/>
      <c r="M38" s="167"/>
      <c r="N38" s="168"/>
      <c r="O38" s="168"/>
      <c r="P38" s="168"/>
      <c r="Q38" s="168"/>
      <c r="R38" s="168"/>
      <c r="S38" s="168"/>
      <c r="T38" s="168"/>
      <c r="U38" s="168"/>
      <c r="V38" s="168"/>
      <c r="W38" s="168"/>
      <c r="X38" s="168"/>
      <c r="Y38" s="168"/>
      <c r="Z38" s="133"/>
      <c r="AA38" s="134"/>
      <c r="AB38" s="134"/>
      <c r="AC38" s="134"/>
      <c r="AD38" s="134"/>
      <c r="AE38" s="134"/>
      <c r="AF38" s="134"/>
      <c r="AG38" s="134"/>
      <c r="AH38" s="134"/>
      <c r="AI38" s="134"/>
      <c r="AJ38" s="134"/>
      <c r="AK38" s="135"/>
      <c r="AL38" s="167"/>
      <c r="AM38" s="167"/>
      <c r="AN38" s="167"/>
      <c r="AO38" s="167"/>
      <c r="AP38" s="167"/>
      <c r="AQ38" s="167"/>
      <c r="AR38" s="170"/>
      <c r="AS38" s="170"/>
      <c r="AT38" s="170"/>
      <c r="AU38" s="170"/>
      <c r="AV38" s="171"/>
      <c r="AW38" s="171"/>
      <c r="AX38" s="171"/>
      <c r="AY38" s="171"/>
      <c r="AZ38" s="171"/>
      <c r="BA38" s="171"/>
      <c r="BB38" s="171"/>
      <c r="BC38" s="171"/>
      <c r="BD38" s="171"/>
      <c r="BS38" s="91"/>
      <c r="BT38" s="91"/>
      <c r="BV38" s="132" t="s">
        <v>237</v>
      </c>
      <c r="BW38" s="132"/>
      <c r="BX38" s="132"/>
      <c r="BY38" s="132"/>
      <c r="BZ38" s="132"/>
      <c r="CA38" s="132"/>
      <c r="CB38" s="132"/>
      <c r="CC38" s="132"/>
      <c r="CD38" s="132"/>
      <c r="CE38" s="132"/>
      <c r="CF38" s="132"/>
      <c r="CG38" s="132"/>
      <c r="CH38" s="132"/>
      <c r="CI38" s="169"/>
      <c r="CJ38" s="169"/>
      <c r="CK38" s="169"/>
      <c r="CL38" s="169"/>
      <c r="CM38" s="169"/>
      <c r="CN38" s="169"/>
      <c r="EO38" s="18"/>
      <c r="EP38" s="18"/>
      <c r="EQ38" s="18"/>
      <c r="ER38" s="18"/>
      <c r="FB38" s="18"/>
      <c r="FC38" s="18"/>
      <c r="FD38" s="18"/>
      <c r="FE38" s="18"/>
      <c r="FF38" s="18"/>
      <c r="FG38" s="18"/>
      <c r="FH38" s="18"/>
      <c r="FI38" s="18"/>
      <c r="FJ38" s="18"/>
      <c r="FK38" s="18"/>
      <c r="FL38" s="18"/>
      <c r="FM38" s="18"/>
      <c r="FN38" s="18"/>
      <c r="FO38" s="18"/>
      <c r="FP38" s="18"/>
      <c r="FQ38" s="18"/>
      <c r="FR38" s="18"/>
      <c r="FS38" s="18"/>
      <c r="FT38" s="18"/>
      <c r="FU38" s="18"/>
      <c r="FV38" s="18"/>
      <c r="FW38" s="18"/>
      <c r="FX38" s="18"/>
      <c r="FY38" s="18"/>
      <c r="FZ38" s="18"/>
      <c r="GA38" s="18"/>
      <c r="GB38" s="18"/>
      <c r="GC38" s="18"/>
      <c r="GD38" s="18"/>
      <c r="GE38" s="18"/>
      <c r="GF38" s="18"/>
      <c r="GG38" s="18"/>
      <c r="GH38" s="18"/>
      <c r="GI38" s="18"/>
      <c r="GJ38" s="18"/>
      <c r="GK38" s="18"/>
      <c r="GL38" s="18"/>
      <c r="GM38" s="18"/>
      <c r="GN38" s="18"/>
      <c r="GO38" s="18"/>
      <c r="GP38" s="18"/>
      <c r="GQ38" s="18"/>
      <c r="GR38" s="18"/>
      <c r="GS38" s="18"/>
      <c r="GT38" s="18"/>
      <c r="GU38" s="18"/>
      <c r="GV38" s="18"/>
      <c r="GW38" s="18"/>
      <c r="GX38" s="18"/>
      <c r="GY38" s="18"/>
      <c r="GZ38" s="18"/>
      <c r="HA38" s="18"/>
      <c r="HB38" s="18"/>
      <c r="HC38" s="18"/>
      <c r="HD38" s="18"/>
      <c r="HE38" s="18"/>
      <c r="HF38" s="18"/>
      <c r="HG38" s="18"/>
      <c r="HH38" s="18"/>
      <c r="HI38" s="18"/>
      <c r="HJ38" s="18"/>
      <c r="HK38" s="18"/>
      <c r="HL38" s="18"/>
      <c r="HM38" s="18"/>
      <c r="HN38" s="18"/>
      <c r="HO38" s="18"/>
      <c r="HP38" s="18"/>
    </row>
    <row r="39" spans="1:300" ht="27.95" customHeight="1" x14ac:dyDescent="0.4">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1"/>
      <c r="AX39" s="91"/>
      <c r="AY39" s="91"/>
      <c r="AZ39" s="91"/>
      <c r="BA39" s="91"/>
      <c r="BB39" s="91"/>
      <c r="BC39" s="91"/>
      <c r="BD39" s="91"/>
      <c r="BE39" s="91"/>
      <c r="BF39" s="91"/>
      <c r="BG39" s="91"/>
      <c r="BH39" s="91"/>
      <c r="BI39" s="91"/>
      <c r="BJ39" s="91"/>
      <c r="BK39" s="91"/>
      <c r="BL39" s="91"/>
      <c r="BM39" s="91"/>
      <c r="BN39" s="91"/>
      <c r="BO39" s="91"/>
      <c r="BP39" s="91"/>
      <c r="BQ39" s="91"/>
      <c r="BR39" s="91"/>
      <c r="BS39" s="91"/>
      <c r="BT39" s="91"/>
      <c r="CK39" s="18"/>
      <c r="CL39" s="18"/>
      <c r="CM39" s="18"/>
      <c r="CN39" s="18"/>
      <c r="CO39" s="18"/>
      <c r="CP39" s="18"/>
      <c r="CQ39" s="18"/>
      <c r="CR39" s="18"/>
      <c r="CS39" s="18"/>
      <c r="CT39" s="18"/>
      <c r="CU39" s="18"/>
      <c r="CV39" s="18"/>
      <c r="CW39" s="18"/>
      <c r="CX39" s="18"/>
      <c r="CY39" s="18"/>
      <c r="CZ39" s="18"/>
      <c r="DA39" s="18"/>
      <c r="DB39" s="18"/>
      <c r="DC39" s="18"/>
      <c r="DD39" s="18"/>
      <c r="DE39" s="18"/>
      <c r="DF39" s="18"/>
      <c r="DG39" s="18"/>
      <c r="DH39" s="18"/>
      <c r="DI39" s="18"/>
      <c r="DJ39" s="18"/>
      <c r="DK39" s="18"/>
      <c r="DL39" s="18"/>
      <c r="DM39" s="18"/>
      <c r="DN39" s="18"/>
      <c r="DO39" s="18"/>
      <c r="DP39" s="18"/>
      <c r="DQ39" s="18"/>
      <c r="DR39" s="18"/>
      <c r="DS39" s="18"/>
      <c r="DT39" s="18"/>
      <c r="DU39" s="18"/>
      <c r="DV39" s="18"/>
      <c r="DW39" s="18"/>
      <c r="DX39" s="18"/>
      <c r="DY39" s="18"/>
      <c r="DZ39" s="18"/>
      <c r="EA39" s="18"/>
      <c r="EB39" s="18"/>
      <c r="EC39" s="18"/>
      <c r="ED39" s="18"/>
      <c r="EE39" s="18"/>
      <c r="EF39" s="18"/>
      <c r="EG39" s="18"/>
    </row>
    <row r="40" spans="1:300" ht="27.95" customHeight="1" x14ac:dyDescent="0.4">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c r="DC40" s="18"/>
      <c r="DD40" s="18"/>
      <c r="DE40" s="18"/>
      <c r="DF40" s="18"/>
      <c r="DG40" s="18"/>
      <c r="DH40" s="18"/>
      <c r="DI40" s="18"/>
      <c r="DJ40" s="18"/>
      <c r="DK40" s="18"/>
      <c r="DL40" s="18"/>
      <c r="DM40" s="18"/>
      <c r="DN40" s="18"/>
      <c r="DO40" s="18"/>
      <c r="DP40" s="18"/>
      <c r="DQ40" s="18"/>
      <c r="DR40" s="18"/>
      <c r="DS40" s="18"/>
      <c r="DT40" s="18"/>
      <c r="DU40" s="18"/>
      <c r="DV40" s="18"/>
      <c r="DW40" s="18"/>
      <c r="DX40" s="18"/>
      <c r="DY40" s="18"/>
      <c r="DZ40" s="18"/>
      <c r="EA40" s="18"/>
      <c r="EB40" s="18"/>
      <c r="EC40" s="18"/>
      <c r="ED40" s="18"/>
      <c r="EE40" s="18"/>
      <c r="EF40" s="18"/>
      <c r="EG40" s="18"/>
    </row>
    <row r="41" spans="1:300" ht="27.95" customHeight="1" x14ac:dyDescent="0.4">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c r="DC41" s="18"/>
      <c r="DD41" s="18"/>
      <c r="DE41" s="18"/>
      <c r="DF41" s="18"/>
      <c r="DG41" s="18"/>
      <c r="DH41" s="18"/>
      <c r="DI41" s="18"/>
      <c r="DJ41" s="18"/>
      <c r="DK41" s="18"/>
      <c r="DL41" s="18"/>
      <c r="DM41" s="18"/>
      <c r="DN41" s="18"/>
      <c r="DO41" s="18"/>
      <c r="DP41" s="18"/>
      <c r="DQ41" s="18"/>
      <c r="DR41" s="18"/>
      <c r="DS41" s="18"/>
      <c r="DT41" s="18"/>
      <c r="DU41" s="18"/>
      <c r="DV41" s="18"/>
      <c r="DW41" s="18"/>
      <c r="DX41" s="18"/>
      <c r="DY41" s="18"/>
      <c r="DZ41" s="18"/>
      <c r="EA41" s="18"/>
      <c r="EB41" s="18"/>
      <c r="EC41" s="18"/>
      <c r="ED41" s="18"/>
      <c r="EE41" s="18"/>
      <c r="EF41" s="18"/>
      <c r="EG41" s="18"/>
    </row>
    <row r="42" spans="1:300" ht="27.95" customHeight="1" x14ac:dyDescent="0.4">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c r="DC42" s="18"/>
      <c r="DD42" s="18"/>
      <c r="DE42" s="18"/>
      <c r="DF42" s="18"/>
      <c r="DG42" s="18"/>
      <c r="DH42" s="18"/>
      <c r="DI42" s="18"/>
      <c r="DJ42" s="18"/>
      <c r="DK42" s="18"/>
      <c r="DL42" s="18"/>
      <c r="DM42" s="18"/>
      <c r="DN42" s="18"/>
      <c r="DO42" s="18"/>
      <c r="DP42" s="18"/>
      <c r="DQ42" s="18"/>
      <c r="DR42" s="18"/>
      <c r="DS42" s="18"/>
      <c r="DT42" s="18"/>
      <c r="DU42" s="18"/>
      <c r="DV42" s="18"/>
      <c r="DW42" s="18"/>
      <c r="DX42" s="18"/>
      <c r="DY42" s="18"/>
      <c r="DZ42" s="18"/>
      <c r="EA42" s="18"/>
      <c r="EB42" s="18"/>
      <c r="EC42" s="18"/>
      <c r="ED42" s="18"/>
      <c r="EE42" s="18"/>
      <c r="EF42" s="18"/>
      <c r="EG42" s="18"/>
    </row>
    <row r="43" spans="1:300" ht="27.95" customHeight="1" x14ac:dyDescent="0.4">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c r="DC43" s="18"/>
      <c r="DD43" s="18"/>
      <c r="DE43" s="18"/>
      <c r="DF43" s="18"/>
      <c r="DG43" s="18"/>
      <c r="DH43" s="18"/>
      <c r="DI43" s="18"/>
      <c r="DJ43" s="18"/>
      <c r="DK43" s="18"/>
      <c r="DL43" s="18"/>
      <c r="DM43" s="18"/>
      <c r="DN43" s="18"/>
      <c r="DO43" s="18"/>
      <c r="DP43" s="18"/>
      <c r="DQ43" s="18"/>
      <c r="DR43" s="18"/>
      <c r="DS43" s="18"/>
      <c r="DT43" s="18"/>
      <c r="DU43" s="18"/>
      <c r="DV43" s="18"/>
      <c r="DW43" s="18"/>
      <c r="DX43" s="18"/>
      <c r="DY43" s="18"/>
      <c r="DZ43" s="18"/>
      <c r="EA43" s="18"/>
      <c r="EB43" s="18"/>
      <c r="EC43" s="18"/>
      <c r="ED43" s="18"/>
      <c r="EE43" s="18"/>
      <c r="EF43" s="18"/>
      <c r="EG43" s="18"/>
    </row>
  </sheetData>
  <sheetProtection algorithmName="SHA-512" hashValue="2YAIVcOAXCeJabgugQhN2x9N8wxIDhB3pJjc1tyl3Tet1PZb6xBR1Fih3lmEkcJeqSyIYrKoFTwLKq4CuMrUww==" saltValue="Ljt4gPYJK59TPgKoX0NF8w==" spinCount="100000" sheet="1" selectLockedCells="1"/>
  <mergeCells count="284">
    <mergeCell ref="AV27:BD27"/>
    <mergeCell ref="AV28:BD28"/>
    <mergeCell ref="AV29:BD29"/>
    <mergeCell ref="AV30:BD30"/>
    <mergeCell ref="AV31:BD31"/>
    <mergeCell ref="AV32:BD32"/>
    <mergeCell ref="AV33:BD33"/>
    <mergeCell ref="AV34:BD34"/>
    <mergeCell ref="AV35:BD35"/>
    <mergeCell ref="BS14:BT14"/>
    <mergeCell ref="CW21:DK21"/>
    <mergeCell ref="CW22:DK22"/>
    <mergeCell ref="CW23:DK23"/>
    <mergeCell ref="AV26:BD26"/>
    <mergeCell ref="EF12:EH12"/>
    <mergeCell ref="EI12:EK12"/>
    <mergeCell ref="EF13:EH13"/>
    <mergeCell ref="EI13:EK13"/>
    <mergeCell ref="BV18:BY18"/>
    <mergeCell ref="BZ18:CM18"/>
    <mergeCell ref="CN19:CS19"/>
    <mergeCell ref="BV19:BY19"/>
    <mergeCell ref="BZ19:CM19"/>
    <mergeCell ref="CQ21:CS21"/>
    <mergeCell ref="CT21:CV21"/>
    <mergeCell ref="CQ22:CS22"/>
    <mergeCell ref="CT22:CV22"/>
    <mergeCell ref="CN16:CS16"/>
    <mergeCell ref="CN17:CS17"/>
    <mergeCell ref="BV16:BY16"/>
    <mergeCell ref="CQ23:CS23"/>
    <mergeCell ref="DO17:DU17"/>
    <mergeCell ref="DO18:DU18"/>
    <mergeCell ref="B32:G32"/>
    <mergeCell ref="B33:G33"/>
    <mergeCell ref="B34:G34"/>
    <mergeCell ref="B35:G35"/>
    <mergeCell ref="B36:G36"/>
    <mergeCell ref="B37:G37"/>
    <mergeCell ref="B38:G38"/>
    <mergeCell ref="K26:M26"/>
    <mergeCell ref="K27:M27"/>
    <mergeCell ref="K28:M28"/>
    <mergeCell ref="K29:M29"/>
    <mergeCell ref="K30:M30"/>
    <mergeCell ref="K31:M31"/>
    <mergeCell ref="K32:M32"/>
    <mergeCell ref="K33:M33"/>
    <mergeCell ref="K34:M34"/>
    <mergeCell ref="K35:M35"/>
    <mergeCell ref="K36:M36"/>
    <mergeCell ref="K37:M37"/>
    <mergeCell ref="K38:M38"/>
    <mergeCell ref="B31:G31"/>
    <mergeCell ref="H31:J31"/>
    <mergeCell ref="H28:J28"/>
    <mergeCell ref="B28:G28"/>
    <mergeCell ref="DO19:DU19"/>
    <mergeCell ref="H7:I7"/>
    <mergeCell ref="B12:G12"/>
    <mergeCell ref="AF14:AK14"/>
    <mergeCell ref="H6:I6"/>
    <mergeCell ref="J6:K6"/>
    <mergeCell ref="AF9:AQ9"/>
    <mergeCell ref="B9:G9"/>
    <mergeCell ref="AF10:AQ10"/>
    <mergeCell ref="B10:G10"/>
    <mergeCell ref="H9:S9"/>
    <mergeCell ref="B13:G13"/>
    <mergeCell ref="H16:S16"/>
    <mergeCell ref="BV6:CD6"/>
    <mergeCell ref="CO10:CU10"/>
    <mergeCell ref="CH9:CU9"/>
    <mergeCell ref="AF17:AJ17"/>
    <mergeCell ref="AF18:AJ18"/>
    <mergeCell ref="AF19:AJ19"/>
    <mergeCell ref="AF16:AQ16"/>
    <mergeCell ref="AR17:AW17"/>
    <mergeCell ref="AR18:AW18"/>
    <mergeCell ref="CZ19:DN19"/>
    <mergeCell ref="B17:G17"/>
    <mergeCell ref="N27:Y27"/>
    <mergeCell ref="B16:G16"/>
    <mergeCell ref="T14:AE14"/>
    <mergeCell ref="B14:G14"/>
    <mergeCell ref="Z27:AK27"/>
    <mergeCell ref="AI3:AJ3"/>
    <mergeCell ref="B2:AF3"/>
    <mergeCell ref="B6:G6"/>
    <mergeCell ref="B7:G7"/>
    <mergeCell ref="B26:G26"/>
    <mergeCell ref="B27:G27"/>
    <mergeCell ref="B23:G23"/>
    <mergeCell ref="H23:S23"/>
    <mergeCell ref="B22:G22"/>
    <mergeCell ref="H22:S22"/>
    <mergeCell ref="B21:G21"/>
    <mergeCell ref="H21:S21"/>
    <mergeCell ref="H26:J26"/>
    <mergeCell ref="B19:G19"/>
    <mergeCell ref="H19:S19"/>
    <mergeCell ref="T19:AE19"/>
    <mergeCell ref="B18:G18"/>
    <mergeCell ref="H18:S18"/>
    <mergeCell ref="T18:AE18"/>
    <mergeCell ref="B29:G29"/>
    <mergeCell ref="B30:G30"/>
    <mergeCell ref="AL27:AN27"/>
    <mergeCell ref="AO27:AQ27"/>
    <mergeCell ref="H27:J27"/>
    <mergeCell ref="H30:J30"/>
    <mergeCell ref="CC12:CP12"/>
    <mergeCell ref="DL12:EE12"/>
    <mergeCell ref="CF21:CP21"/>
    <mergeCell ref="T16:AE16"/>
    <mergeCell ref="DO16:DU16"/>
    <mergeCell ref="T23:AE23"/>
    <mergeCell ref="T22:AE22"/>
    <mergeCell ref="T21:AE21"/>
    <mergeCell ref="BV26:CH26"/>
    <mergeCell ref="CI27:CN27"/>
    <mergeCell ref="AR27:AU27"/>
    <mergeCell ref="BV27:CH27"/>
    <mergeCell ref="CI26:CN26"/>
    <mergeCell ref="AR26:AU26"/>
    <mergeCell ref="N26:Y26"/>
    <mergeCell ref="Z26:AK26"/>
    <mergeCell ref="AL26:AN26"/>
    <mergeCell ref="AO26:AQ26"/>
    <mergeCell ref="H29:J29"/>
    <mergeCell ref="N32:Y32"/>
    <mergeCell ref="Z32:AK32"/>
    <mergeCell ref="AL32:AN32"/>
    <mergeCell ref="AO32:AQ32"/>
    <mergeCell ref="AL35:AN35"/>
    <mergeCell ref="AO35:AQ35"/>
    <mergeCell ref="CI35:CN35"/>
    <mergeCell ref="Z34:AK34"/>
    <mergeCell ref="AL34:AN34"/>
    <mergeCell ref="AO34:AQ34"/>
    <mergeCell ref="H35:J35"/>
    <mergeCell ref="CI33:CN33"/>
    <mergeCell ref="N30:Y30"/>
    <mergeCell ref="Z30:AK30"/>
    <mergeCell ref="AL30:AN30"/>
    <mergeCell ref="AO30:AQ30"/>
    <mergeCell ref="CI30:CN30"/>
    <mergeCell ref="AR30:AU30"/>
    <mergeCell ref="BV28:CH28"/>
    <mergeCell ref="N29:Y29"/>
    <mergeCell ref="Z29:AK29"/>
    <mergeCell ref="AL29:AN29"/>
    <mergeCell ref="AO29:AQ29"/>
    <mergeCell ref="CI29:CN29"/>
    <mergeCell ref="AR29:AU29"/>
    <mergeCell ref="BV29:CH29"/>
    <mergeCell ref="AL28:AN28"/>
    <mergeCell ref="AO28:AQ28"/>
    <mergeCell ref="N28:Y28"/>
    <mergeCell ref="Z28:AK28"/>
    <mergeCell ref="H36:J36"/>
    <mergeCell ref="H32:J32"/>
    <mergeCell ref="BV32:CH32"/>
    <mergeCell ref="CI36:CN36"/>
    <mergeCell ref="AR36:AU36"/>
    <mergeCell ref="N35:Y35"/>
    <mergeCell ref="AR35:AU35"/>
    <mergeCell ref="BV35:CH35"/>
    <mergeCell ref="N34:Y34"/>
    <mergeCell ref="BV34:CH34"/>
    <mergeCell ref="BV36:CH36"/>
    <mergeCell ref="N33:Y33"/>
    <mergeCell ref="Z33:AK33"/>
    <mergeCell ref="AL33:AN33"/>
    <mergeCell ref="AO33:AQ33"/>
    <mergeCell ref="H33:J33"/>
    <mergeCell ref="CI34:CN34"/>
    <mergeCell ref="AR34:AU34"/>
    <mergeCell ref="H34:J34"/>
    <mergeCell ref="Z35:AK35"/>
    <mergeCell ref="N36:Y36"/>
    <mergeCell ref="Z36:AK36"/>
    <mergeCell ref="AL36:AN36"/>
    <mergeCell ref="H38:J38"/>
    <mergeCell ref="N37:Y37"/>
    <mergeCell ref="Z37:AK37"/>
    <mergeCell ref="AL37:AN37"/>
    <mergeCell ref="AO37:AQ37"/>
    <mergeCell ref="CI37:CN37"/>
    <mergeCell ref="AR37:AU37"/>
    <mergeCell ref="BV37:CH37"/>
    <mergeCell ref="H37:J37"/>
    <mergeCell ref="AV37:BD37"/>
    <mergeCell ref="AV38:BD38"/>
    <mergeCell ref="CT23:CV23"/>
    <mergeCell ref="AO36:AQ36"/>
    <mergeCell ref="BV38:CH38"/>
    <mergeCell ref="N38:Y38"/>
    <mergeCell ref="Z38:AK38"/>
    <mergeCell ref="AL38:AN38"/>
    <mergeCell ref="AO38:AQ38"/>
    <mergeCell ref="CI38:CN38"/>
    <mergeCell ref="AR38:AU38"/>
    <mergeCell ref="AV36:BD36"/>
    <mergeCell ref="AR33:AU33"/>
    <mergeCell ref="BV33:CH33"/>
    <mergeCell ref="CI32:CN32"/>
    <mergeCell ref="AR32:AU32"/>
    <mergeCell ref="BV30:CH30"/>
    <mergeCell ref="N31:Y31"/>
    <mergeCell ref="Z31:AK31"/>
    <mergeCell ref="AL31:AN31"/>
    <mergeCell ref="AO31:AQ31"/>
    <mergeCell ref="CI31:CN31"/>
    <mergeCell ref="AR31:AU31"/>
    <mergeCell ref="CI28:CN28"/>
    <mergeCell ref="AR28:AU28"/>
    <mergeCell ref="BV31:CH31"/>
    <mergeCell ref="CB22:CE22"/>
    <mergeCell ref="CF22:CP22"/>
    <mergeCell ref="BV23:CA23"/>
    <mergeCell ref="CB23:CE23"/>
    <mergeCell ref="CF23:CP23"/>
    <mergeCell ref="BV21:CA21"/>
    <mergeCell ref="CB21:CE21"/>
    <mergeCell ref="AK17:AQ17"/>
    <mergeCell ref="AK18:AQ18"/>
    <mergeCell ref="AK19:AQ19"/>
    <mergeCell ref="AX17:BD17"/>
    <mergeCell ref="AX18:BD18"/>
    <mergeCell ref="AX19:BD19"/>
    <mergeCell ref="BV22:CA22"/>
    <mergeCell ref="CN18:CS18"/>
    <mergeCell ref="AR19:AW19"/>
    <mergeCell ref="H17:S17"/>
    <mergeCell ref="T17:AE17"/>
    <mergeCell ref="CT17:CV17"/>
    <mergeCell ref="CT18:CV18"/>
    <mergeCell ref="CT19:CV19"/>
    <mergeCell ref="CW17:CY17"/>
    <mergeCell ref="CW18:CY18"/>
    <mergeCell ref="CW19:CY19"/>
    <mergeCell ref="BV17:BY17"/>
    <mergeCell ref="BZ17:CM17"/>
    <mergeCell ref="H14:S14"/>
    <mergeCell ref="AL14:AQ14"/>
    <mergeCell ref="CB9:CG9"/>
    <mergeCell ref="CB10:CG10"/>
    <mergeCell ref="AX9:BC9"/>
    <mergeCell ref="AX10:BC10"/>
    <mergeCell ref="CZ16:DN16"/>
    <mergeCell ref="CZ17:DN17"/>
    <mergeCell ref="CZ18:DN18"/>
    <mergeCell ref="CT16:CV16"/>
    <mergeCell ref="CW16:CY16"/>
    <mergeCell ref="BZ16:CM16"/>
    <mergeCell ref="AR16:BD16"/>
    <mergeCell ref="AR14:AU14"/>
    <mergeCell ref="AV14:BI14"/>
    <mergeCell ref="CC13:CP13"/>
    <mergeCell ref="BV13:CA13"/>
    <mergeCell ref="BV12:CA12"/>
    <mergeCell ref="AR9:AW9"/>
    <mergeCell ref="AR10:AW10"/>
    <mergeCell ref="BV9:CA9"/>
    <mergeCell ref="BV10:CA10"/>
    <mergeCell ref="BJ14:BR14"/>
    <mergeCell ref="CH10:CN10"/>
    <mergeCell ref="J7:K7"/>
    <mergeCell ref="AF12:AL12"/>
    <mergeCell ref="AF13:AL13"/>
    <mergeCell ref="DG13:DK13"/>
    <mergeCell ref="DG12:DK12"/>
    <mergeCell ref="DL13:EE13"/>
    <mergeCell ref="H13:S13"/>
    <mergeCell ref="H12:S12"/>
    <mergeCell ref="T12:AE12"/>
    <mergeCell ref="T13:AE13"/>
    <mergeCell ref="H10:S10"/>
    <mergeCell ref="T9:AE9"/>
    <mergeCell ref="T10:AE10"/>
    <mergeCell ref="BV7:CD7"/>
    <mergeCell ref="CR12:DF12"/>
    <mergeCell ref="CR13:DF13"/>
  </mergeCells>
  <phoneticPr fontId="6"/>
  <dataValidations xWindow="159" yWindow="474" count="21">
    <dataValidation allowBlank="1" showInputMessage="1" showErrorMessage="1" sqref="T22:AA24 AK17:AK19 H13:H14 H17:O19 H22:O24 T13:T14 T17:AA19 CZ17:CZ19 DO17:DQ19 AX17:AX19 CN17:CN19 BS14:BT14 BV22:BV23 AF24 CW22:CW23 BV13 AL14 CR13 AF13:AF14 N27:AK38">
      <formula1>0</formula1>
      <formula2>0</formula2>
    </dataValidation>
    <dataValidation type="whole" allowBlank="1" showInputMessage="1" showErrorMessage="1" sqref="CI21">
      <formula1>1</formula1>
      <formula2>99</formula2>
    </dataValidation>
    <dataValidation type="whole" allowBlank="1" showInputMessage="1" showErrorMessage="1" sqref="DL12 CF21:CH21 BZ16">
      <formula1>1</formula1>
      <formula2>31</formula2>
    </dataValidation>
    <dataValidation type="whole" allowBlank="1" showInputMessage="1" showErrorMessage="1" sqref="DL12 CF21 BZ16 CC6:CD7">
      <formula1>1</formula1>
      <formula2>12</formula2>
    </dataValidation>
    <dataValidation allowBlank="1" showErrorMessage="1" sqref="BV27:CH38"/>
    <dataValidation allowBlank="1" showErrorMessage="1" prompt="半角数字で入力してください。_x000a_キャプテンの背番号は①や⑥といった全角の「丸数字」でお願いします。" sqref="B28:F38"/>
    <dataValidation allowBlank="1" showInputMessage="1" showErrorMessage="1" prompt="正式チーム名称を入力してください。" sqref="H10:O10">
      <formula1>0</formula1>
      <formula2>0</formula2>
    </dataValidation>
    <dataValidation allowBlank="1" showInputMessage="1" showErrorMessage="1" prompt="正式チーム名称の読みをカタカナで入力してください。" sqref="T10:Y10">
      <formula1>0</formula1>
      <formula2>0</formula2>
    </dataValidation>
    <dataValidation type="whole" allowBlank="1" showInputMessage="1" showErrorMessage="1" error="有効な数値ではありません。" prompt="1～6の数値で入力してください。_x000a_「年」は自動で付加されるので入力不要です。" sqref="AL27:AN38">
      <formula1>1</formula1>
      <formula2>6</formula2>
    </dataValidation>
    <dataValidation allowBlank="1" showErrorMessage="1" error="メンバーIDが9桁の数字ではありません。" prompt="メンバーIDを9桁の数字で入力してください。" sqref="CI27:CN38 AV27:BD38"/>
    <dataValidation type="whole" allowBlank="1" showInputMessage="1" showErrorMessage="1" error="有効な数値ではありません。" prompt="0以上の数値で入力してください。_x000a_「cm」は自動で付加されるので入力不要です。" sqref="AR27:AU38">
      <formula1>0</formula1>
      <formula2>200</formula2>
    </dataValidation>
    <dataValidation imeMode="halfAlpha" allowBlank="1" showInputMessage="1" showErrorMessage="1" sqref="CH10:CU10"/>
    <dataValidation type="list" allowBlank="1" showInputMessage="1" showErrorMessage="1" promptTitle="キャプテン" prompt="キャプテンに「〇」を入力してください。" sqref="K27:M38">
      <formula1>"〇"</formula1>
    </dataValidation>
    <dataValidation type="whole" allowBlank="1" showInputMessage="1" showErrorMessage="1" promptTitle="背番号" prompt="半角数字で入力してください。" sqref="H27:J38">
      <formula1>0</formula1>
      <formula2>999</formula2>
    </dataValidation>
    <dataValidation allowBlank="1" showInputMessage="1" showErrorMessage="1" prompt="所属市町村を入力すると、所属都道府県は自動で表示されるので、入力不要です。" sqref="BV10"/>
    <dataValidation allowBlank="1" showInputMessage="1" showErrorMessage="1" prompt="所属市町村を入力すると、所属群は自動で表示されるので、入力不要です。" sqref="CB10"/>
    <dataValidation type="whole" allowBlank="1" showInputMessage="1" showErrorMessage="1" error="有効な数値ではありません。" sqref="CW17:CY17 CT22:CV22 EI13:EK13">
      <formula1>18</formula1>
      <formula2>100</formula2>
    </dataValidation>
    <dataValidation type="whole" allowBlank="1" showInputMessage="1" showErrorMessage="1" error="有効な数値ではありません。" sqref="CW18:CY18 CT23:CV23">
      <formula1>13</formula1>
      <formula2>100</formula2>
    </dataValidation>
    <dataValidation type="whole" allowBlank="1" showInputMessage="1" showErrorMessage="1" error="有効な数値ではありません。" sqref="CW19:CY19">
      <formula1>7</formula1>
      <formula2>100</formula2>
    </dataValidation>
    <dataValidation type="list" allowBlank="1" showInputMessage="1" showErrorMessage="1" sqref="AR10">
      <formula1>地区名</formula1>
    </dataValidation>
    <dataValidation type="list" allowBlank="1" showInputMessage="1" showErrorMessage="1" sqref="AX10">
      <formula1>OFFSET(INDIRECT($AR$10),,,COUNTA(INDIRECT($AR$10)))</formula1>
    </dataValidation>
  </dataValidations>
  <pageMargins left="0.7" right="0.7" top="0.75" bottom="0.75" header="0.511811023622047" footer="0.511811023622047"/>
  <pageSetup paperSize="9" scale="46" orientation="landscape" horizontalDpi="300" verticalDpi="300" r:id="rId1"/>
  <extLst>
    <ext xmlns:x14="http://schemas.microsoft.com/office/spreadsheetml/2009/9/main" uri="{CCE6A557-97BC-4b89-ADB6-D9C93CAAB3DF}">
      <x14:dataValidations xmlns:xm="http://schemas.microsoft.com/office/excel/2006/main" xWindow="159" yWindow="474" count="8">
        <x14:dataValidation type="list" allowBlank="1" showInputMessage="1" showErrorMessage="1" prompt="1～31の数値で入力してください。">
          <x14:formula1>
            <xm:f>管理者用!$Q$7:$Q$37</xm:f>
          </x14:formula1>
          <xm:sqref>J7:K7</xm:sqref>
        </x14:dataValidation>
        <x14:dataValidation type="list" allowBlank="1" showInputMessage="1" showErrorMessage="1" prompt="1～12の数値で入力してください。">
          <x14:formula1>
            <xm:f>管理者用!$O$7:$O$18</xm:f>
          </x14:formula1>
          <xm:sqref>H7:I7</xm:sqref>
        </x14:dataValidation>
        <x14:dataValidation type="list" allowBlank="1" showInputMessage="1" showErrorMessage="1">
          <x14:formula1>
            <xm:f>OFFSET(管理者用!$C$7,,,COUNTA(管理者用!$C$7:$C$11))</xm:f>
          </x14:formula1>
          <xm:sqref>CT17:CV19 CQ22:CS23 EF13:EH13 AO27:AQ38</xm:sqref>
        </x14:dataValidation>
        <x14:dataValidation type="list" allowBlank="1" showInputMessage="1" showErrorMessage="1">
          <x14:formula1>
            <xm:f>管理者用!$M$7:$M$26</xm:f>
          </x14:formula1>
          <xm:sqref>B7:G7</xm:sqref>
        </x14:dataValidation>
        <x14:dataValidation type="list" allowBlank="1" showInputMessage="1" showErrorMessage="1">
          <x14:formula1>
            <xm:f>OFFSET(管理者用!$S$7,,,COUNTA(管理者用!$S$7:$S$11))</xm:f>
          </x14:formula1>
          <xm:sqref>AF17:AJ19</xm:sqref>
        </x14:dataValidation>
        <x14:dataValidation type="list" allowBlank="1" showInputMessage="1" showErrorMessage="1">
          <x14:formula1>
            <xm:f>OFFSET(管理者用!$U$7,,,COUNTA(管理者用!$U$7:$U$11))</xm:f>
          </x14:formula1>
          <xm:sqref>AR17:AW19</xm:sqref>
        </x14:dataValidation>
        <x14:dataValidation type="textLength" allowBlank="1" showInputMessage="1" showErrorMessage="1" errorTitle="表記文字数オーバー" error="表記チーム名称が、制限数を超えてます。" promptTitle="表記チーム名" prompt="要項や組合せに表記するチーム名を入力してください。_x000a_">
          <x14:formula1>
            <xm:f>1</xm:f>
          </x14:formula1>
          <x14:formula2>
            <xm:f>管理者用!N7</xm:f>
          </x14:formula2>
          <xm:sqref>AF10:AQ10</xm:sqref>
        </x14:dataValidation>
        <x14:dataValidation type="list" showInputMessage="1" showErrorMessage="1" prompt="エントリーするカテゴリーを選択してください。">
          <x14:formula1>
            <xm:f>OFFSET(管理者用!$A$7,,,COUNTA(管理者用!$A7:$A11))</xm:f>
          </x14:formula1>
          <xm:sqref>B10:G10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65"/>
  <sheetViews>
    <sheetView showGridLines="0" view="pageBreakPreview" zoomScale="115" zoomScaleNormal="115" zoomScaleSheetLayoutView="115" workbookViewId="0">
      <selection activeCell="B4" sqref="B4:BE4"/>
    </sheetView>
  </sheetViews>
  <sheetFormatPr defaultColWidth="1.625" defaultRowHeight="13.5" x14ac:dyDescent="0.4"/>
  <cols>
    <col min="1" max="27" width="1.625" style="64"/>
    <col min="28" max="28" width="1.625" style="64" customWidth="1"/>
    <col min="29" max="42" width="1.625" style="64"/>
    <col min="43" max="43" width="1.625" style="64" customWidth="1"/>
    <col min="44" max="49" width="1.625" style="64"/>
    <col min="50" max="50" width="1.625" style="64" customWidth="1"/>
    <col min="51" max="51" width="1.625" style="64"/>
    <col min="52" max="52" width="1.625" style="64" customWidth="1"/>
    <col min="53" max="54" width="1.625" style="64"/>
    <col min="55" max="55" width="1.625" style="64" customWidth="1"/>
    <col min="56" max="56" width="1.625" style="64"/>
    <col min="57" max="57" width="1.625" style="64" customWidth="1"/>
    <col min="58" max="16384" width="1.625" style="64"/>
  </cols>
  <sheetData>
    <row r="1" spans="1:59" x14ac:dyDescent="0.4">
      <c r="AR1" s="202" t="str">
        <f>IF(AND(入力シート!B7&lt;&gt;"",入力シート!H7&lt;&gt;"",入力シート!J7&lt;&gt;""),DATE(入力シート!B7,入力シート!H7,入力シート!J7),"---")</f>
        <v>---</v>
      </c>
      <c r="AS1" s="202"/>
      <c r="AT1" s="202"/>
      <c r="AU1" s="202"/>
      <c r="AV1" s="202"/>
      <c r="AW1" s="202"/>
      <c r="AX1" s="202"/>
      <c r="AY1" s="202"/>
      <c r="AZ1" s="202"/>
      <c r="BA1" s="202"/>
      <c r="BB1" s="202"/>
      <c r="BC1" s="202"/>
      <c r="BD1" s="202"/>
      <c r="BE1" s="202"/>
    </row>
    <row r="2" spans="1:59" ht="3" customHeight="1" x14ac:dyDescent="0.4"/>
    <row r="3" spans="1:59" ht="9.6" hidden="1" customHeight="1" x14ac:dyDescent="0.4"/>
    <row r="4" spans="1:59" ht="27.95" customHeight="1" x14ac:dyDescent="0.4">
      <c r="B4" s="203" t="str">
        <f>管理者用!A2&amp;" "&amp;管理者用!B2</f>
        <v>令和５年度 りゅうぎんカップ</v>
      </c>
      <c r="C4" s="203"/>
      <c r="D4" s="203"/>
      <c r="E4" s="203"/>
      <c r="F4" s="203"/>
      <c r="G4" s="203"/>
      <c r="H4" s="203"/>
      <c r="I4" s="203"/>
      <c r="J4" s="203"/>
      <c r="K4" s="203"/>
      <c r="L4" s="203"/>
      <c r="M4" s="203"/>
      <c r="N4" s="203"/>
      <c r="O4" s="203"/>
      <c r="P4" s="203"/>
      <c r="Q4" s="203"/>
      <c r="R4" s="203"/>
      <c r="S4" s="203"/>
      <c r="T4" s="203"/>
      <c r="U4" s="203"/>
      <c r="V4" s="203"/>
      <c r="W4" s="203"/>
      <c r="X4" s="203"/>
      <c r="Y4" s="203"/>
      <c r="Z4" s="203"/>
      <c r="AA4" s="203"/>
      <c r="AB4" s="203"/>
      <c r="AC4" s="203"/>
      <c r="AD4" s="203"/>
      <c r="AE4" s="203"/>
      <c r="AF4" s="203"/>
      <c r="AG4" s="203"/>
      <c r="AH4" s="203"/>
      <c r="AI4" s="203"/>
      <c r="AJ4" s="203"/>
      <c r="AK4" s="203"/>
      <c r="AL4" s="203"/>
      <c r="AM4" s="203"/>
      <c r="AN4" s="203"/>
      <c r="AO4" s="203"/>
      <c r="AP4" s="203"/>
      <c r="AQ4" s="203"/>
      <c r="AR4" s="203"/>
      <c r="AS4" s="203"/>
      <c r="AT4" s="203"/>
      <c r="AU4" s="203"/>
      <c r="AV4" s="203"/>
      <c r="AW4" s="203"/>
      <c r="AX4" s="203"/>
      <c r="AY4" s="203"/>
      <c r="AZ4" s="203"/>
      <c r="BA4" s="203"/>
      <c r="BB4" s="203"/>
      <c r="BC4" s="203"/>
      <c r="BD4" s="203"/>
      <c r="BE4" s="203"/>
    </row>
    <row r="5" spans="1:59" ht="28.5" x14ac:dyDescent="0.4">
      <c r="A5" s="104"/>
      <c r="B5" s="203" t="str">
        <f>"第"&amp;管理者用!A3&amp;"回 "&amp;管理者用!B3&amp;" 参加申込書"</f>
        <v>第46回 沖縄県小学生バレーボール大会 参加申込書</v>
      </c>
      <c r="C5" s="203"/>
      <c r="D5" s="203"/>
      <c r="E5" s="203"/>
      <c r="F5" s="203"/>
      <c r="G5" s="203"/>
      <c r="H5" s="203"/>
      <c r="I5" s="203"/>
      <c r="J5" s="203"/>
      <c r="K5" s="203"/>
      <c r="L5" s="203"/>
      <c r="M5" s="203"/>
      <c r="N5" s="203"/>
      <c r="O5" s="203"/>
      <c r="P5" s="203"/>
      <c r="Q5" s="203"/>
      <c r="R5" s="203"/>
      <c r="S5" s="203"/>
      <c r="T5" s="203"/>
      <c r="U5" s="203"/>
      <c r="V5" s="203"/>
      <c r="W5" s="203"/>
      <c r="X5" s="203"/>
      <c r="Y5" s="203"/>
      <c r="Z5" s="203"/>
      <c r="AA5" s="203"/>
      <c r="AB5" s="203"/>
      <c r="AC5" s="203"/>
      <c r="AD5" s="203"/>
      <c r="AE5" s="203"/>
      <c r="AF5" s="203"/>
      <c r="AG5" s="203"/>
      <c r="AH5" s="203"/>
      <c r="AI5" s="203"/>
      <c r="AJ5" s="203"/>
      <c r="AK5" s="203"/>
      <c r="AL5" s="203"/>
      <c r="AM5" s="203"/>
      <c r="AN5" s="203"/>
      <c r="AO5" s="203"/>
      <c r="AP5" s="203"/>
      <c r="AQ5" s="203"/>
      <c r="AR5" s="203"/>
      <c r="AS5" s="203"/>
      <c r="AT5" s="203"/>
      <c r="AU5" s="203"/>
      <c r="AV5" s="203"/>
      <c r="AW5" s="203"/>
      <c r="AX5" s="203"/>
      <c r="AY5" s="203"/>
      <c r="AZ5" s="203"/>
      <c r="BA5" s="203"/>
      <c r="BB5" s="203"/>
      <c r="BC5" s="203"/>
      <c r="BD5" s="203"/>
      <c r="BE5" s="203"/>
      <c r="BF5" s="104"/>
      <c r="BG5" s="104"/>
    </row>
    <row r="6" spans="1:59" ht="11.25" customHeight="1" x14ac:dyDescent="0.4">
      <c r="B6" s="105"/>
    </row>
    <row r="7" spans="1:59" ht="12.75" customHeight="1" x14ac:dyDescent="0.4">
      <c r="B7" s="106"/>
      <c r="C7" s="106"/>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W7" s="204" t="s">
        <v>105</v>
      </c>
      <c r="AX7" s="204"/>
      <c r="AY7" s="204"/>
      <c r="AZ7" s="204"/>
      <c r="BA7" s="204"/>
      <c r="BB7" s="204"/>
      <c r="BC7" s="204"/>
      <c r="BD7" s="204"/>
      <c r="BE7" s="204"/>
      <c r="BF7" s="204"/>
    </row>
    <row r="8" spans="1:59" ht="13.5" customHeight="1" x14ac:dyDescent="0.4">
      <c r="B8" s="106"/>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X8" s="205" t="str">
        <f>入力シート!B10&amp;""</f>
        <v/>
      </c>
      <c r="AY8" s="206"/>
      <c r="AZ8" s="206"/>
      <c r="BA8" s="206"/>
      <c r="BB8" s="206"/>
      <c r="BC8" s="206"/>
      <c r="BD8" s="206"/>
      <c r="BE8" s="207"/>
    </row>
    <row r="9" spans="1:59" ht="16.5" customHeight="1" x14ac:dyDescent="0.4">
      <c r="B9" s="106"/>
      <c r="C9" s="106"/>
      <c r="D9" s="106"/>
      <c r="E9" s="106"/>
      <c r="F9" s="106"/>
      <c r="G9" s="106"/>
      <c r="H9" s="106"/>
      <c r="I9" s="106"/>
      <c r="J9" s="106"/>
      <c r="K9" s="106"/>
      <c r="L9" s="106"/>
      <c r="M9" s="106"/>
      <c r="N9" s="106"/>
      <c r="O9" s="106"/>
      <c r="P9" s="106"/>
      <c r="Q9" s="106"/>
      <c r="R9" s="106"/>
      <c r="S9" s="106"/>
      <c r="T9" s="106"/>
      <c r="U9" s="106"/>
      <c r="V9" s="106"/>
      <c r="W9" s="106"/>
      <c r="X9" s="106"/>
      <c r="Y9" s="106"/>
      <c r="Z9" s="106"/>
      <c r="AA9" s="106"/>
      <c r="AB9" s="106"/>
      <c r="AC9" s="106"/>
      <c r="AD9" s="106"/>
      <c r="AE9" s="107"/>
      <c r="AX9" s="208"/>
      <c r="AY9" s="209"/>
      <c r="AZ9" s="209"/>
      <c r="BA9" s="209"/>
      <c r="BB9" s="209"/>
      <c r="BC9" s="209"/>
      <c r="BD9" s="209"/>
      <c r="BE9" s="210"/>
    </row>
    <row r="10" spans="1:59" ht="5.25" customHeight="1" x14ac:dyDescent="0.4"/>
    <row r="11" spans="1:59" ht="5.25" customHeight="1" x14ac:dyDescent="0.4">
      <c r="G11" s="205" t="str">
        <f>管理者用!A3&amp;""</f>
        <v>46</v>
      </c>
      <c r="H11" s="206"/>
      <c r="I11" s="207"/>
    </row>
    <row r="12" spans="1:59" ht="13.5" customHeight="1" x14ac:dyDescent="0.4">
      <c r="E12" s="64" t="s">
        <v>106</v>
      </c>
      <c r="G12" s="211"/>
      <c r="H12" s="212"/>
      <c r="I12" s="213"/>
      <c r="J12" s="214" t="str">
        <f>"回"&amp;管理者用!B2&amp;"　"&amp;管理者用!B3&amp;"に下記のとおり参加申込致します。"</f>
        <v>回りゅうぎんカップ　沖縄県小学生バレーボール大会に下記のとおり参加申込致します。</v>
      </c>
      <c r="K12" s="215"/>
      <c r="L12" s="215"/>
      <c r="M12" s="215"/>
      <c r="N12" s="215"/>
      <c r="O12" s="215"/>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row>
    <row r="13" spans="1:59" ht="5.25" customHeight="1" x14ac:dyDescent="0.4">
      <c r="G13" s="208"/>
      <c r="H13" s="209"/>
      <c r="I13" s="210"/>
      <c r="K13" s="108"/>
      <c r="L13" s="108"/>
      <c r="M13" s="108"/>
      <c r="P13" s="65"/>
    </row>
    <row r="14" spans="1:59" ht="5.25" customHeight="1" thickBot="1" x14ac:dyDescent="0.45"/>
    <row r="15" spans="1:59" ht="15.75" customHeight="1" x14ac:dyDescent="0.4">
      <c r="B15" s="239" t="s">
        <v>107</v>
      </c>
      <c r="C15" s="240"/>
      <c r="D15" s="240"/>
      <c r="E15" s="240"/>
      <c r="F15" s="217"/>
      <c r="G15" s="243" t="s">
        <v>108</v>
      </c>
      <c r="H15" s="244"/>
      <c r="I15" s="244"/>
      <c r="J15" s="245" t="str">
        <f>入力シート!T10&amp;""</f>
        <v/>
      </c>
      <c r="K15" s="245"/>
      <c r="L15" s="245"/>
      <c r="M15" s="245"/>
      <c r="N15" s="245"/>
      <c r="O15" s="245"/>
      <c r="P15" s="245"/>
      <c r="Q15" s="245"/>
      <c r="R15" s="245"/>
      <c r="S15" s="245"/>
      <c r="T15" s="245"/>
      <c r="U15" s="245"/>
      <c r="V15" s="245"/>
      <c r="W15" s="246"/>
      <c r="X15" s="247" t="s">
        <v>109</v>
      </c>
      <c r="Y15" s="248"/>
      <c r="Z15" s="248"/>
      <c r="AA15" s="248"/>
      <c r="AB15" s="248"/>
      <c r="AC15" s="248"/>
      <c r="AD15" s="248"/>
      <c r="AE15" s="248"/>
      <c r="AF15" s="248"/>
      <c r="AG15" s="248"/>
      <c r="AH15" s="249"/>
      <c r="AI15" s="216" t="s">
        <v>187</v>
      </c>
      <c r="AJ15" s="240"/>
      <c r="AK15" s="240"/>
      <c r="AL15" s="217"/>
      <c r="AM15" s="250" t="str">
        <f>入力シート!AX10&amp;""</f>
        <v/>
      </c>
      <c r="AN15" s="251"/>
      <c r="AO15" s="251"/>
      <c r="AP15" s="251"/>
      <c r="AQ15" s="251"/>
      <c r="AR15" s="251"/>
      <c r="AS15" s="216" t="s">
        <v>110</v>
      </c>
      <c r="AT15" s="217"/>
      <c r="AU15" s="220" t="str">
        <f>入力シート!AR10&amp;""</f>
        <v/>
      </c>
      <c r="AV15" s="221"/>
      <c r="AW15" s="221"/>
      <c r="AX15" s="221"/>
      <c r="AY15" s="221"/>
      <c r="AZ15" s="221"/>
      <c r="BA15" s="221"/>
      <c r="BB15" s="221"/>
      <c r="BC15" s="221"/>
      <c r="BD15" s="221"/>
      <c r="BE15" s="222"/>
    </row>
    <row r="16" spans="1:59" ht="5.25" customHeight="1" x14ac:dyDescent="0.4">
      <c r="B16" s="241"/>
      <c r="C16" s="242"/>
      <c r="D16" s="242"/>
      <c r="E16" s="242"/>
      <c r="F16" s="219"/>
      <c r="G16" s="226" t="str">
        <f>入力シート!H10&amp;""</f>
        <v/>
      </c>
      <c r="H16" s="227"/>
      <c r="I16" s="227"/>
      <c r="J16" s="227"/>
      <c r="K16" s="227"/>
      <c r="L16" s="227"/>
      <c r="M16" s="227"/>
      <c r="N16" s="227"/>
      <c r="O16" s="227"/>
      <c r="P16" s="227"/>
      <c r="Q16" s="227"/>
      <c r="R16" s="227"/>
      <c r="S16" s="227"/>
      <c r="T16" s="227"/>
      <c r="U16" s="227"/>
      <c r="V16" s="227"/>
      <c r="W16" s="228"/>
      <c r="X16" s="229" t="str">
        <f>入力シート!CH10&amp;""</f>
        <v/>
      </c>
      <c r="Y16" s="230"/>
      <c r="Z16" s="230"/>
      <c r="AA16" s="230"/>
      <c r="AB16" s="230"/>
      <c r="AC16" s="230"/>
      <c r="AD16" s="230"/>
      <c r="AE16" s="230"/>
      <c r="AF16" s="230"/>
      <c r="AG16" s="230"/>
      <c r="AH16" s="231"/>
      <c r="AI16" s="218"/>
      <c r="AJ16" s="242"/>
      <c r="AK16" s="242"/>
      <c r="AL16" s="219"/>
      <c r="AM16" s="252"/>
      <c r="AN16" s="253"/>
      <c r="AO16" s="253"/>
      <c r="AP16" s="253"/>
      <c r="AQ16" s="253"/>
      <c r="AR16" s="253"/>
      <c r="AS16" s="218"/>
      <c r="AT16" s="219"/>
      <c r="AU16" s="223"/>
      <c r="AV16" s="224"/>
      <c r="AW16" s="224"/>
      <c r="AX16" s="224"/>
      <c r="AY16" s="224"/>
      <c r="AZ16" s="224"/>
      <c r="BA16" s="224"/>
      <c r="BB16" s="224"/>
      <c r="BC16" s="224"/>
      <c r="BD16" s="224"/>
      <c r="BE16" s="225"/>
    </row>
    <row r="17" spans="2:58" ht="7.5" customHeight="1" x14ac:dyDescent="0.4">
      <c r="B17" s="241"/>
      <c r="C17" s="242"/>
      <c r="D17" s="242"/>
      <c r="E17" s="242"/>
      <c r="F17" s="219"/>
      <c r="G17" s="226"/>
      <c r="H17" s="227"/>
      <c r="I17" s="227"/>
      <c r="J17" s="227"/>
      <c r="K17" s="227"/>
      <c r="L17" s="227"/>
      <c r="M17" s="227"/>
      <c r="N17" s="227"/>
      <c r="O17" s="227"/>
      <c r="P17" s="227"/>
      <c r="Q17" s="227"/>
      <c r="R17" s="227"/>
      <c r="S17" s="227"/>
      <c r="T17" s="227"/>
      <c r="U17" s="227"/>
      <c r="V17" s="227"/>
      <c r="W17" s="228"/>
      <c r="X17" s="232"/>
      <c r="Y17" s="233"/>
      <c r="Z17" s="233"/>
      <c r="AA17" s="233"/>
      <c r="AB17" s="233"/>
      <c r="AC17" s="233"/>
      <c r="AD17" s="233"/>
      <c r="AE17" s="233"/>
      <c r="AF17" s="233"/>
      <c r="AG17" s="233"/>
      <c r="AH17" s="234"/>
      <c r="AI17" s="218"/>
      <c r="AJ17" s="242"/>
      <c r="AK17" s="242"/>
      <c r="AL17" s="219"/>
      <c r="AM17" s="252"/>
      <c r="AN17" s="253"/>
      <c r="AO17" s="253"/>
      <c r="AP17" s="253"/>
      <c r="AQ17" s="253"/>
      <c r="AR17" s="253"/>
      <c r="AS17" s="218"/>
      <c r="AT17" s="219"/>
      <c r="AU17" s="223"/>
      <c r="AV17" s="224"/>
      <c r="AW17" s="224"/>
      <c r="AX17" s="224"/>
      <c r="AY17" s="224"/>
      <c r="AZ17" s="224"/>
      <c r="BA17" s="224"/>
      <c r="BB17" s="224"/>
      <c r="BC17" s="224"/>
      <c r="BD17" s="224"/>
      <c r="BE17" s="225"/>
    </row>
    <row r="18" spans="2:58" ht="13.5" customHeight="1" thickBot="1" x14ac:dyDescent="0.45">
      <c r="B18" s="241"/>
      <c r="C18" s="242"/>
      <c r="D18" s="242"/>
      <c r="E18" s="242"/>
      <c r="F18" s="219"/>
      <c r="G18" s="226"/>
      <c r="H18" s="227"/>
      <c r="I18" s="227"/>
      <c r="J18" s="227"/>
      <c r="K18" s="227"/>
      <c r="L18" s="227"/>
      <c r="M18" s="227"/>
      <c r="N18" s="227"/>
      <c r="O18" s="227"/>
      <c r="P18" s="227"/>
      <c r="Q18" s="227"/>
      <c r="R18" s="227"/>
      <c r="S18" s="227"/>
      <c r="T18" s="227"/>
      <c r="U18" s="227"/>
      <c r="V18" s="227"/>
      <c r="W18" s="228"/>
      <c r="X18" s="232"/>
      <c r="Y18" s="233"/>
      <c r="Z18" s="233"/>
      <c r="AA18" s="233"/>
      <c r="AB18" s="233"/>
      <c r="AC18" s="233"/>
      <c r="AD18" s="233"/>
      <c r="AE18" s="233"/>
      <c r="AF18" s="233"/>
      <c r="AG18" s="233"/>
      <c r="AH18" s="234"/>
      <c r="AI18" s="218"/>
      <c r="AJ18" s="242"/>
      <c r="AK18" s="242"/>
      <c r="AL18" s="219"/>
      <c r="AM18" s="252"/>
      <c r="AN18" s="253"/>
      <c r="AO18" s="253"/>
      <c r="AP18" s="253"/>
      <c r="AQ18" s="253"/>
      <c r="AR18" s="253"/>
      <c r="AS18" s="218"/>
      <c r="AT18" s="219"/>
      <c r="AU18" s="223"/>
      <c r="AV18" s="224"/>
      <c r="AW18" s="224"/>
      <c r="AX18" s="224"/>
      <c r="AY18" s="224"/>
      <c r="AZ18" s="224"/>
      <c r="BA18" s="224"/>
      <c r="BB18" s="224"/>
      <c r="BC18" s="224"/>
      <c r="BD18" s="224"/>
      <c r="BE18" s="225"/>
    </row>
    <row r="19" spans="2:58" ht="15" customHeight="1" x14ac:dyDescent="0.4">
      <c r="B19" s="235"/>
      <c r="C19" s="236"/>
      <c r="D19" s="236"/>
      <c r="E19" s="236"/>
      <c r="F19" s="236"/>
      <c r="G19" s="236"/>
      <c r="H19" s="236"/>
      <c r="I19" s="236"/>
      <c r="J19" s="236"/>
      <c r="K19" s="236"/>
      <c r="L19" s="236"/>
      <c r="M19" s="236"/>
      <c r="N19" s="237" t="s">
        <v>111</v>
      </c>
      <c r="O19" s="237"/>
      <c r="P19" s="237"/>
      <c r="Q19" s="237"/>
      <c r="R19" s="237"/>
      <c r="S19" s="237"/>
      <c r="T19" s="237"/>
      <c r="U19" s="237"/>
      <c r="V19" s="237"/>
      <c r="W19" s="237"/>
      <c r="X19" s="237"/>
      <c r="Y19" s="237"/>
      <c r="Z19" s="237"/>
      <c r="AA19" s="237"/>
      <c r="AB19" s="237"/>
      <c r="AC19" s="237" t="s">
        <v>112</v>
      </c>
      <c r="AD19" s="237"/>
      <c r="AE19" s="237"/>
      <c r="AF19" s="237"/>
      <c r="AG19" s="237"/>
      <c r="AH19" s="237"/>
      <c r="AI19" s="237"/>
      <c r="AJ19" s="237"/>
      <c r="AK19" s="237"/>
      <c r="AL19" s="237"/>
      <c r="AM19" s="237"/>
      <c r="AN19" s="237"/>
      <c r="AO19" s="237"/>
      <c r="AP19" s="237"/>
      <c r="AQ19" s="237"/>
      <c r="AR19" s="237" t="s">
        <v>113</v>
      </c>
      <c r="AS19" s="237"/>
      <c r="AT19" s="237"/>
      <c r="AU19" s="237"/>
      <c r="AV19" s="237"/>
      <c r="AW19" s="237"/>
      <c r="AX19" s="237"/>
      <c r="AY19" s="237"/>
      <c r="AZ19" s="237"/>
      <c r="BA19" s="237"/>
      <c r="BB19" s="237"/>
      <c r="BC19" s="237"/>
      <c r="BD19" s="237"/>
      <c r="BE19" s="238"/>
    </row>
    <row r="20" spans="2:58" ht="15" customHeight="1" x14ac:dyDescent="0.4">
      <c r="B20" s="254" t="s">
        <v>114</v>
      </c>
      <c r="C20" s="255"/>
      <c r="D20" s="255"/>
      <c r="E20" s="255"/>
      <c r="F20" s="255"/>
      <c r="G20" s="255"/>
      <c r="H20" s="255"/>
      <c r="I20" s="255"/>
      <c r="J20" s="255"/>
      <c r="K20" s="255"/>
      <c r="L20" s="255"/>
      <c r="M20" s="256"/>
      <c r="N20" s="264" t="str">
        <f>入力シート!AF17&amp;""</f>
        <v/>
      </c>
      <c r="O20" s="265"/>
      <c r="P20" s="265"/>
      <c r="Q20" s="265"/>
      <c r="R20" s="265"/>
      <c r="S20" s="265"/>
      <c r="T20" s="265"/>
      <c r="U20" s="265"/>
      <c r="V20" s="265"/>
      <c r="W20" s="265"/>
      <c r="X20" s="265"/>
      <c r="Y20" s="265"/>
      <c r="Z20" s="265"/>
      <c r="AA20" s="265"/>
      <c r="AB20" s="266"/>
      <c r="AC20" s="264" t="str">
        <f>入力シート!AF18&amp;""</f>
        <v/>
      </c>
      <c r="AD20" s="265"/>
      <c r="AE20" s="265"/>
      <c r="AF20" s="265"/>
      <c r="AG20" s="265"/>
      <c r="AH20" s="265"/>
      <c r="AI20" s="265"/>
      <c r="AJ20" s="265"/>
      <c r="AK20" s="265"/>
      <c r="AL20" s="265"/>
      <c r="AM20" s="265"/>
      <c r="AN20" s="265"/>
      <c r="AO20" s="265"/>
      <c r="AP20" s="265"/>
      <c r="AQ20" s="266"/>
      <c r="AR20" s="260" t="str">
        <f>入力シート!AF19&amp;""</f>
        <v/>
      </c>
      <c r="AS20" s="261"/>
      <c r="AT20" s="261"/>
      <c r="AU20" s="261"/>
      <c r="AV20" s="261"/>
      <c r="AW20" s="261"/>
      <c r="AX20" s="261"/>
      <c r="AY20" s="261"/>
      <c r="AZ20" s="261"/>
      <c r="BA20" s="261"/>
      <c r="BB20" s="261"/>
      <c r="BC20" s="261"/>
      <c r="BD20" s="261"/>
      <c r="BE20" s="263"/>
      <c r="BF20" s="66"/>
    </row>
    <row r="21" spans="2:58" ht="15" customHeight="1" x14ac:dyDescent="0.4">
      <c r="B21" s="257"/>
      <c r="C21" s="258"/>
      <c r="D21" s="258"/>
      <c r="E21" s="258"/>
      <c r="F21" s="258"/>
      <c r="G21" s="258"/>
      <c r="H21" s="258"/>
      <c r="I21" s="258"/>
      <c r="J21" s="258"/>
      <c r="K21" s="258"/>
      <c r="L21" s="258"/>
      <c r="M21" s="259"/>
      <c r="N21" s="264" t="str">
        <f>入力シート!AK17&amp;""</f>
        <v/>
      </c>
      <c r="O21" s="265"/>
      <c r="P21" s="265"/>
      <c r="Q21" s="265"/>
      <c r="R21" s="265"/>
      <c r="S21" s="265"/>
      <c r="T21" s="265"/>
      <c r="U21" s="265"/>
      <c r="V21" s="265"/>
      <c r="W21" s="265"/>
      <c r="X21" s="265"/>
      <c r="Y21" s="265"/>
      <c r="Z21" s="265"/>
      <c r="AA21" s="265"/>
      <c r="AB21" s="266"/>
      <c r="AC21" s="264" t="str">
        <f>入力シート!AK18&amp;""</f>
        <v/>
      </c>
      <c r="AD21" s="265"/>
      <c r="AE21" s="265"/>
      <c r="AF21" s="265"/>
      <c r="AG21" s="265"/>
      <c r="AH21" s="265"/>
      <c r="AI21" s="265"/>
      <c r="AJ21" s="265"/>
      <c r="AK21" s="265"/>
      <c r="AL21" s="265"/>
      <c r="AM21" s="265"/>
      <c r="AN21" s="265"/>
      <c r="AO21" s="265"/>
      <c r="AP21" s="265"/>
      <c r="AQ21" s="266"/>
      <c r="AR21" s="264" t="str">
        <f>入力シート!AK19&amp;""</f>
        <v/>
      </c>
      <c r="AS21" s="265"/>
      <c r="AT21" s="265"/>
      <c r="AU21" s="265"/>
      <c r="AV21" s="265"/>
      <c r="AW21" s="265"/>
      <c r="AX21" s="265"/>
      <c r="AY21" s="265"/>
      <c r="AZ21" s="265"/>
      <c r="BA21" s="265"/>
      <c r="BB21" s="265"/>
      <c r="BC21" s="265"/>
      <c r="BD21" s="265"/>
      <c r="BE21" s="267"/>
    </row>
    <row r="22" spans="2:58" ht="15" customHeight="1" x14ac:dyDescent="0.4">
      <c r="B22" s="254" t="s">
        <v>115</v>
      </c>
      <c r="C22" s="255"/>
      <c r="D22" s="255"/>
      <c r="E22" s="255"/>
      <c r="F22" s="255"/>
      <c r="G22" s="255"/>
      <c r="H22" s="255"/>
      <c r="I22" s="255"/>
      <c r="J22" s="255"/>
      <c r="K22" s="255"/>
      <c r="L22" s="255"/>
      <c r="M22" s="256"/>
      <c r="N22" s="260" t="str">
        <f>入力シート!AR17&amp;""</f>
        <v/>
      </c>
      <c r="O22" s="261"/>
      <c r="P22" s="261"/>
      <c r="Q22" s="261"/>
      <c r="R22" s="261"/>
      <c r="S22" s="261"/>
      <c r="T22" s="261"/>
      <c r="U22" s="261"/>
      <c r="V22" s="261"/>
      <c r="W22" s="261"/>
      <c r="X22" s="261"/>
      <c r="Y22" s="261"/>
      <c r="Z22" s="261"/>
      <c r="AA22" s="261"/>
      <c r="AB22" s="262"/>
      <c r="AC22" s="260" t="str">
        <f>入力シート!AR18&amp;""</f>
        <v/>
      </c>
      <c r="AD22" s="261"/>
      <c r="AE22" s="261"/>
      <c r="AF22" s="261"/>
      <c r="AG22" s="261"/>
      <c r="AH22" s="261"/>
      <c r="AI22" s="261"/>
      <c r="AJ22" s="261"/>
      <c r="AK22" s="261"/>
      <c r="AL22" s="261"/>
      <c r="AM22" s="261"/>
      <c r="AN22" s="261"/>
      <c r="AO22" s="261"/>
      <c r="AP22" s="261"/>
      <c r="AQ22" s="262"/>
      <c r="AR22" s="260" t="str">
        <f>入力シート!AR19&amp;""</f>
        <v/>
      </c>
      <c r="AS22" s="261"/>
      <c r="AT22" s="261"/>
      <c r="AU22" s="261"/>
      <c r="AV22" s="261"/>
      <c r="AW22" s="261"/>
      <c r="AX22" s="261"/>
      <c r="AY22" s="261"/>
      <c r="AZ22" s="261"/>
      <c r="BA22" s="261"/>
      <c r="BB22" s="261"/>
      <c r="BC22" s="261"/>
      <c r="BD22" s="261"/>
      <c r="BE22" s="263"/>
      <c r="BF22" s="66"/>
    </row>
    <row r="23" spans="2:58" ht="15" customHeight="1" x14ac:dyDescent="0.4">
      <c r="B23" s="257"/>
      <c r="C23" s="258"/>
      <c r="D23" s="258"/>
      <c r="E23" s="258"/>
      <c r="F23" s="258"/>
      <c r="G23" s="258"/>
      <c r="H23" s="258"/>
      <c r="I23" s="258"/>
      <c r="J23" s="258"/>
      <c r="K23" s="258"/>
      <c r="L23" s="258"/>
      <c r="M23" s="259"/>
      <c r="N23" s="260" t="str">
        <f>入力シート!AX17&amp;""</f>
        <v/>
      </c>
      <c r="O23" s="261"/>
      <c r="P23" s="261"/>
      <c r="Q23" s="261"/>
      <c r="R23" s="261"/>
      <c r="S23" s="261"/>
      <c r="T23" s="261"/>
      <c r="U23" s="261"/>
      <c r="V23" s="261"/>
      <c r="W23" s="261"/>
      <c r="X23" s="261"/>
      <c r="Y23" s="261"/>
      <c r="Z23" s="261"/>
      <c r="AA23" s="261"/>
      <c r="AB23" s="262"/>
      <c r="AC23" s="260" t="str">
        <f>入力シート!AX18&amp;""</f>
        <v/>
      </c>
      <c r="AD23" s="261"/>
      <c r="AE23" s="261"/>
      <c r="AF23" s="261"/>
      <c r="AG23" s="261"/>
      <c r="AH23" s="261"/>
      <c r="AI23" s="261"/>
      <c r="AJ23" s="261"/>
      <c r="AK23" s="261"/>
      <c r="AL23" s="261"/>
      <c r="AM23" s="261"/>
      <c r="AN23" s="261"/>
      <c r="AO23" s="261"/>
      <c r="AP23" s="261"/>
      <c r="AQ23" s="262"/>
      <c r="AR23" s="260" t="str">
        <f>入力シート!AX19&amp;""</f>
        <v/>
      </c>
      <c r="AS23" s="261"/>
      <c r="AT23" s="261"/>
      <c r="AU23" s="261"/>
      <c r="AV23" s="261"/>
      <c r="AW23" s="261"/>
      <c r="AX23" s="261"/>
      <c r="AY23" s="261"/>
      <c r="AZ23" s="261"/>
      <c r="BA23" s="261"/>
      <c r="BB23" s="261"/>
      <c r="BC23" s="261"/>
      <c r="BD23" s="261"/>
      <c r="BE23" s="263"/>
    </row>
    <row r="24" spans="2:58" ht="15" customHeight="1" thickBot="1" x14ac:dyDescent="0.45">
      <c r="B24" s="268" t="s">
        <v>116</v>
      </c>
      <c r="C24" s="269"/>
      <c r="D24" s="269"/>
      <c r="E24" s="269"/>
      <c r="F24" s="269"/>
      <c r="G24" s="269"/>
      <c r="H24" s="269"/>
      <c r="I24" s="269"/>
      <c r="J24" s="269"/>
      <c r="K24" s="269"/>
      <c r="L24" s="269"/>
      <c r="M24" s="270"/>
      <c r="N24" s="271" t="str">
        <f>入力シート!DO17&amp;""</f>
        <v/>
      </c>
      <c r="O24" s="271"/>
      <c r="P24" s="271"/>
      <c r="Q24" s="271"/>
      <c r="R24" s="271"/>
      <c r="S24" s="271"/>
      <c r="T24" s="271"/>
      <c r="U24" s="271"/>
      <c r="V24" s="271"/>
      <c r="W24" s="271"/>
      <c r="X24" s="271"/>
      <c r="Y24" s="271"/>
      <c r="Z24" s="271"/>
      <c r="AA24" s="271"/>
      <c r="AB24" s="271"/>
      <c r="AC24" s="271" t="str">
        <f>入力シート!DO18&amp;""</f>
        <v/>
      </c>
      <c r="AD24" s="271"/>
      <c r="AE24" s="271"/>
      <c r="AF24" s="271"/>
      <c r="AG24" s="271"/>
      <c r="AH24" s="271"/>
      <c r="AI24" s="271"/>
      <c r="AJ24" s="271"/>
      <c r="AK24" s="271"/>
      <c r="AL24" s="271"/>
      <c r="AM24" s="271"/>
      <c r="AN24" s="271"/>
      <c r="AO24" s="271"/>
      <c r="AP24" s="271"/>
      <c r="AQ24" s="271"/>
      <c r="AR24" s="271" t="str">
        <f>入力シート!DO19&amp;""</f>
        <v/>
      </c>
      <c r="AS24" s="271"/>
      <c r="AT24" s="271"/>
      <c r="AU24" s="271"/>
      <c r="AV24" s="271"/>
      <c r="AW24" s="271"/>
      <c r="AX24" s="271"/>
      <c r="AY24" s="271"/>
      <c r="AZ24" s="271"/>
      <c r="BA24" s="271"/>
      <c r="BB24" s="271"/>
      <c r="BC24" s="271"/>
      <c r="BD24" s="271"/>
      <c r="BE24" s="272"/>
      <c r="BF24" s="109"/>
    </row>
    <row r="25" spans="2:58" ht="12" customHeight="1" x14ac:dyDescent="0.4">
      <c r="B25" s="273" t="s">
        <v>117</v>
      </c>
      <c r="C25" s="274"/>
      <c r="D25" s="274"/>
      <c r="E25" s="274"/>
      <c r="F25" s="275"/>
      <c r="G25" s="279" t="s">
        <v>108</v>
      </c>
      <c r="H25" s="244"/>
      <c r="I25" s="244"/>
      <c r="J25" s="244"/>
      <c r="K25" s="280"/>
      <c r="L25" s="281" t="str">
        <f>入力シート!T17&amp;""</f>
        <v/>
      </c>
      <c r="M25" s="282"/>
      <c r="N25" s="282"/>
      <c r="O25" s="282"/>
      <c r="P25" s="282"/>
      <c r="Q25" s="282"/>
      <c r="R25" s="282"/>
      <c r="S25" s="282"/>
      <c r="T25" s="282"/>
      <c r="U25" s="283"/>
      <c r="V25" s="240" t="str">
        <f>入力シート!CT17&amp;""</f>
        <v/>
      </c>
      <c r="W25" s="274"/>
      <c r="X25" s="279" t="s">
        <v>108</v>
      </c>
      <c r="Y25" s="244"/>
      <c r="Z25" s="244"/>
      <c r="AA25" s="244"/>
      <c r="AB25" s="280"/>
      <c r="AC25" s="281" t="str">
        <f>入力シート!T18&amp;""</f>
        <v/>
      </c>
      <c r="AD25" s="282"/>
      <c r="AE25" s="282"/>
      <c r="AF25" s="282"/>
      <c r="AG25" s="282"/>
      <c r="AH25" s="282"/>
      <c r="AI25" s="282"/>
      <c r="AJ25" s="282"/>
      <c r="AK25" s="282"/>
      <c r="AL25" s="283"/>
      <c r="AM25" s="240" t="str">
        <f>入力シート!CT18&amp;""</f>
        <v/>
      </c>
      <c r="AN25" s="274"/>
      <c r="AO25" s="279" t="s">
        <v>108</v>
      </c>
      <c r="AP25" s="244"/>
      <c r="AQ25" s="244"/>
      <c r="AR25" s="244"/>
      <c r="AS25" s="280"/>
      <c r="AT25" s="281" t="str">
        <f>入力シート!T19&amp;""</f>
        <v/>
      </c>
      <c r="AU25" s="282"/>
      <c r="AV25" s="282"/>
      <c r="AW25" s="282"/>
      <c r="AX25" s="282"/>
      <c r="AY25" s="282"/>
      <c r="AZ25" s="282"/>
      <c r="BA25" s="282"/>
      <c r="BB25" s="282"/>
      <c r="BC25" s="283"/>
      <c r="BD25" s="240" t="str">
        <f>入力シート!CT19&amp;""</f>
        <v/>
      </c>
      <c r="BE25" s="275"/>
      <c r="BF25" s="109"/>
    </row>
    <row r="26" spans="2:58" ht="19.5" customHeight="1" thickBot="1" x14ac:dyDescent="0.45">
      <c r="B26" s="276"/>
      <c r="C26" s="277"/>
      <c r="D26" s="277"/>
      <c r="E26" s="277"/>
      <c r="F26" s="278"/>
      <c r="G26" s="276" t="s">
        <v>118</v>
      </c>
      <c r="H26" s="277"/>
      <c r="I26" s="277"/>
      <c r="J26" s="277"/>
      <c r="K26" s="284"/>
      <c r="L26" s="285" t="str">
        <f>入力シート!H17&amp;""</f>
        <v/>
      </c>
      <c r="M26" s="286"/>
      <c r="N26" s="286"/>
      <c r="O26" s="286"/>
      <c r="P26" s="286"/>
      <c r="Q26" s="286"/>
      <c r="R26" s="286"/>
      <c r="S26" s="286"/>
      <c r="T26" s="286"/>
      <c r="U26" s="287"/>
      <c r="V26" s="277"/>
      <c r="W26" s="277"/>
      <c r="X26" s="276" t="s">
        <v>112</v>
      </c>
      <c r="Y26" s="277"/>
      <c r="Z26" s="277"/>
      <c r="AA26" s="277"/>
      <c r="AB26" s="284"/>
      <c r="AC26" s="285" t="str">
        <f>入力シート!H18&amp;""</f>
        <v/>
      </c>
      <c r="AD26" s="286"/>
      <c r="AE26" s="286"/>
      <c r="AF26" s="286"/>
      <c r="AG26" s="286"/>
      <c r="AH26" s="286"/>
      <c r="AI26" s="286"/>
      <c r="AJ26" s="286"/>
      <c r="AK26" s="286"/>
      <c r="AL26" s="287"/>
      <c r="AM26" s="277"/>
      <c r="AN26" s="277"/>
      <c r="AO26" s="276" t="s">
        <v>113</v>
      </c>
      <c r="AP26" s="277"/>
      <c r="AQ26" s="277"/>
      <c r="AR26" s="277"/>
      <c r="AS26" s="284"/>
      <c r="AT26" s="285" t="str">
        <f>入力シート!H19&amp;""</f>
        <v/>
      </c>
      <c r="AU26" s="286"/>
      <c r="AV26" s="286"/>
      <c r="AW26" s="286"/>
      <c r="AX26" s="286"/>
      <c r="AY26" s="286"/>
      <c r="AZ26" s="286"/>
      <c r="BA26" s="286"/>
      <c r="BB26" s="286"/>
      <c r="BC26" s="287"/>
      <c r="BD26" s="277"/>
      <c r="BE26" s="278"/>
      <c r="BF26" s="109"/>
    </row>
    <row r="27" spans="2:58" ht="12" customHeight="1" x14ac:dyDescent="0.4">
      <c r="B27" s="311" t="s">
        <v>108</v>
      </c>
      <c r="C27" s="312"/>
      <c r="D27" s="312"/>
      <c r="E27" s="312"/>
      <c r="F27" s="313"/>
      <c r="G27" s="314" t="str">
        <f>入力シート!T13&amp;""</f>
        <v/>
      </c>
      <c r="H27" s="315"/>
      <c r="I27" s="315"/>
      <c r="J27" s="315"/>
      <c r="K27" s="315"/>
      <c r="L27" s="315"/>
      <c r="M27" s="315"/>
      <c r="N27" s="315"/>
      <c r="O27" s="315"/>
      <c r="P27" s="316"/>
      <c r="Q27" s="242" t="str">
        <f>入力シート!EF13&amp;""</f>
        <v/>
      </c>
      <c r="R27" s="301"/>
      <c r="S27" s="317" t="str">
        <f>入力シート!EI13&amp;""</f>
        <v/>
      </c>
      <c r="T27" s="318"/>
      <c r="U27" s="319"/>
      <c r="V27" s="242" t="s">
        <v>149</v>
      </c>
      <c r="W27" s="242"/>
      <c r="X27" s="242"/>
      <c r="Y27" s="110" t="s">
        <v>150</v>
      </c>
      <c r="Z27" s="324" t="str">
        <f>入力シート!DG13&amp;""</f>
        <v/>
      </c>
      <c r="AA27" s="324"/>
      <c r="AB27" s="324"/>
      <c r="AC27" s="324"/>
      <c r="AD27" s="324"/>
      <c r="AE27" s="324"/>
      <c r="AF27" s="299"/>
      <c r="AG27" s="299"/>
      <c r="AH27" s="299"/>
      <c r="AI27" s="299"/>
      <c r="AJ27" s="299"/>
      <c r="AK27" s="299"/>
      <c r="AL27" s="299"/>
      <c r="AM27" s="299"/>
      <c r="AN27" s="299"/>
      <c r="AO27" s="299"/>
      <c r="AP27" s="299"/>
      <c r="AQ27" s="299"/>
      <c r="AR27" s="299"/>
      <c r="AS27" s="300"/>
      <c r="AT27" s="242" t="s">
        <v>151</v>
      </c>
      <c r="AU27" s="301"/>
      <c r="AV27" s="301"/>
      <c r="AW27" s="302" t="str">
        <f>入力シート!AF13&amp;""</f>
        <v/>
      </c>
      <c r="AX27" s="303"/>
      <c r="AY27" s="303"/>
      <c r="AZ27" s="303"/>
      <c r="BA27" s="303"/>
      <c r="BB27" s="303"/>
      <c r="BC27" s="303"/>
      <c r="BD27" s="303"/>
      <c r="BE27" s="304"/>
      <c r="BF27" s="109"/>
    </row>
    <row r="28" spans="2:58" ht="19.5" customHeight="1" thickBot="1" x14ac:dyDescent="0.45">
      <c r="B28" s="276" t="s">
        <v>119</v>
      </c>
      <c r="C28" s="277"/>
      <c r="D28" s="277"/>
      <c r="E28" s="277"/>
      <c r="F28" s="284"/>
      <c r="G28" s="285" t="str">
        <f>入力シート!H13&amp;""</f>
        <v/>
      </c>
      <c r="H28" s="286"/>
      <c r="I28" s="286"/>
      <c r="J28" s="286"/>
      <c r="K28" s="286"/>
      <c r="L28" s="286"/>
      <c r="M28" s="286"/>
      <c r="N28" s="286"/>
      <c r="O28" s="286"/>
      <c r="P28" s="287"/>
      <c r="Q28" s="277"/>
      <c r="R28" s="277"/>
      <c r="S28" s="320"/>
      <c r="T28" s="321"/>
      <c r="U28" s="322"/>
      <c r="V28" s="323"/>
      <c r="W28" s="323"/>
      <c r="X28" s="323"/>
      <c r="Y28" s="308" t="str">
        <f>入力シート!DL13&amp;""</f>
        <v/>
      </c>
      <c r="Z28" s="309"/>
      <c r="AA28" s="309"/>
      <c r="AB28" s="309"/>
      <c r="AC28" s="309"/>
      <c r="AD28" s="309"/>
      <c r="AE28" s="309"/>
      <c r="AF28" s="309"/>
      <c r="AG28" s="309"/>
      <c r="AH28" s="309"/>
      <c r="AI28" s="309"/>
      <c r="AJ28" s="309"/>
      <c r="AK28" s="309"/>
      <c r="AL28" s="309"/>
      <c r="AM28" s="309"/>
      <c r="AN28" s="309"/>
      <c r="AO28" s="309"/>
      <c r="AP28" s="309"/>
      <c r="AQ28" s="309"/>
      <c r="AR28" s="309"/>
      <c r="AS28" s="310"/>
      <c r="AT28" s="277"/>
      <c r="AU28" s="277"/>
      <c r="AV28" s="277"/>
      <c r="AW28" s="305"/>
      <c r="AX28" s="306"/>
      <c r="AY28" s="306"/>
      <c r="AZ28" s="306"/>
      <c r="BA28" s="306"/>
      <c r="BB28" s="306"/>
      <c r="BC28" s="306"/>
      <c r="BD28" s="306"/>
      <c r="BE28" s="307"/>
    </row>
    <row r="29" spans="2:58" ht="7.5" customHeight="1" x14ac:dyDescent="0.4"/>
    <row r="30" spans="2:58" ht="16.5" customHeight="1" x14ac:dyDescent="0.15">
      <c r="B30" s="111" t="s">
        <v>120</v>
      </c>
      <c r="H30" s="112" t="s">
        <v>121</v>
      </c>
    </row>
    <row r="31" spans="2:58" ht="3" customHeight="1" thickBot="1" x14ac:dyDescent="0.45"/>
    <row r="32" spans="2:58" ht="15" customHeight="1" x14ac:dyDescent="0.4">
      <c r="B32" s="293" t="s">
        <v>11</v>
      </c>
      <c r="C32" s="288"/>
      <c r="D32" s="288"/>
      <c r="E32" s="288" t="s">
        <v>122</v>
      </c>
      <c r="F32" s="288"/>
      <c r="G32" s="288"/>
      <c r="H32" s="288"/>
      <c r="I32" s="288"/>
      <c r="J32" s="288"/>
      <c r="K32" s="288"/>
      <c r="L32" s="288"/>
      <c r="M32" s="288"/>
      <c r="N32" s="288"/>
      <c r="O32" s="288"/>
      <c r="P32" s="288"/>
      <c r="Q32" s="288"/>
      <c r="R32" s="288"/>
      <c r="S32" s="288"/>
      <c r="T32" s="288" t="s">
        <v>22</v>
      </c>
      <c r="U32" s="288"/>
      <c r="V32" s="288"/>
      <c r="W32" s="294" t="s">
        <v>123</v>
      </c>
      <c r="X32" s="295"/>
      <c r="Y32" s="295"/>
      <c r="Z32" s="294" t="s">
        <v>124</v>
      </c>
      <c r="AA32" s="295"/>
      <c r="AB32" s="295"/>
      <c r="AC32" s="295"/>
      <c r="AD32" s="295"/>
      <c r="AE32" s="295"/>
      <c r="AF32" s="295"/>
      <c r="AG32" s="295"/>
      <c r="AH32" s="295"/>
      <c r="AI32" s="295"/>
      <c r="AJ32" s="295"/>
      <c r="AK32" s="295"/>
      <c r="AL32" s="295"/>
      <c r="AM32" s="295"/>
      <c r="AN32" s="296"/>
      <c r="AO32" s="297" t="s">
        <v>125</v>
      </c>
      <c r="AP32" s="297"/>
      <c r="AQ32" s="297"/>
      <c r="AR32" s="297"/>
      <c r="AS32" s="297"/>
      <c r="AT32" s="297"/>
      <c r="AU32" s="297"/>
      <c r="AV32" s="297"/>
      <c r="AW32" s="297"/>
      <c r="AX32" s="298"/>
      <c r="AY32" s="288" t="s">
        <v>126</v>
      </c>
      <c r="AZ32" s="288"/>
      <c r="BA32" s="288"/>
      <c r="BB32" s="288"/>
      <c r="BC32" s="288"/>
      <c r="BD32" s="288"/>
      <c r="BE32" s="289"/>
    </row>
    <row r="33" spans="2:57" ht="9.9499999999999993" customHeight="1" x14ac:dyDescent="0.15">
      <c r="B33" s="290" t="str">
        <f>IF(入力シート!K27="〇",IF(AND(入力シート!H27&gt;=1,入力シート!H27&lt;=20),CHAR(入力シート!H27+CODE("①")-1),IF(AND(入力シート!H27&gt;=21,入力シート!H27&lt;=35),_xlfn.UNICHAR(入力シート!H27+9311+(入力シート!H27&gt;20)*3549),"("&amp;入力シート!H27&amp;")")),入力シート!H27&amp;"")</f>
        <v/>
      </c>
      <c r="C33" s="291"/>
      <c r="D33" s="292"/>
      <c r="E33" s="325" t="str">
        <f>入力シート!Z27&amp;""</f>
        <v/>
      </c>
      <c r="F33" s="326" ph="1"/>
      <c r="G33" s="326" ph="1"/>
      <c r="H33" s="326" ph="1"/>
      <c r="I33" s="326" ph="1"/>
      <c r="J33" s="326" ph="1"/>
      <c r="K33" s="326" ph="1"/>
      <c r="L33" s="326" ph="1"/>
      <c r="M33" s="326" ph="1"/>
      <c r="N33" s="326" ph="1"/>
      <c r="O33" s="326" ph="1"/>
      <c r="P33" s="326" ph="1"/>
      <c r="Q33" s="326" ph="1"/>
      <c r="R33" s="326" ph="1"/>
      <c r="S33" s="326" ph="1"/>
      <c r="T33" s="327" t="str">
        <f>入力シート!AL27&amp;""</f>
        <v/>
      </c>
      <c r="U33" s="328"/>
      <c r="V33" s="329"/>
      <c r="W33" s="333" t="str">
        <f>入力シート!AO27&amp;""</f>
        <v/>
      </c>
      <c r="X33" s="334"/>
      <c r="Y33" s="335"/>
      <c r="Z33" s="339" t="str">
        <f>入力シート!AV27&amp;""</f>
        <v/>
      </c>
      <c r="AA33" s="340"/>
      <c r="AB33" s="340"/>
      <c r="AC33" s="340"/>
      <c r="AD33" s="340"/>
      <c r="AE33" s="340"/>
      <c r="AF33" s="340"/>
      <c r="AG33" s="340"/>
      <c r="AH33" s="340"/>
      <c r="AI33" s="340"/>
      <c r="AJ33" s="340"/>
      <c r="AK33" s="340"/>
      <c r="AL33" s="340"/>
      <c r="AM33" s="340"/>
      <c r="AN33" s="341"/>
      <c r="AO33" s="345" t="str">
        <f>入力シート!CI27&amp;""</f>
        <v/>
      </c>
      <c r="AP33" s="346"/>
      <c r="AQ33" s="346"/>
      <c r="AR33" s="346"/>
      <c r="AS33" s="346"/>
      <c r="AT33" s="346"/>
      <c r="AU33" s="346"/>
      <c r="AV33" s="346"/>
      <c r="AW33" s="346"/>
      <c r="AX33" s="347"/>
      <c r="AY33" s="327" t="str">
        <f>入力シート!AR27&amp;""</f>
        <v/>
      </c>
      <c r="AZ33" s="328"/>
      <c r="BA33" s="328"/>
      <c r="BB33" s="328"/>
      <c r="BC33" s="328"/>
      <c r="BD33" s="328"/>
      <c r="BE33" s="351"/>
    </row>
    <row r="34" spans="2:57" ht="20.100000000000001" customHeight="1" x14ac:dyDescent="0.4">
      <c r="B34" s="290"/>
      <c r="C34" s="291"/>
      <c r="D34" s="292"/>
      <c r="E34" s="353" t="str">
        <f>入力シート!N27&amp;""</f>
        <v/>
      </c>
      <c r="F34" s="354"/>
      <c r="G34" s="354"/>
      <c r="H34" s="354"/>
      <c r="I34" s="354"/>
      <c r="J34" s="354"/>
      <c r="K34" s="354"/>
      <c r="L34" s="354"/>
      <c r="M34" s="354"/>
      <c r="N34" s="354"/>
      <c r="O34" s="354"/>
      <c r="P34" s="354"/>
      <c r="Q34" s="354"/>
      <c r="R34" s="354"/>
      <c r="S34" s="354"/>
      <c r="T34" s="330"/>
      <c r="U34" s="331"/>
      <c r="V34" s="332"/>
      <c r="W34" s="336"/>
      <c r="X34" s="337"/>
      <c r="Y34" s="338"/>
      <c r="Z34" s="342"/>
      <c r="AA34" s="343"/>
      <c r="AB34" s="343"/>
      <c r="AC34" s="343"/>
      <c r="AD34" s="343"/>
      <c r="AE34" s="343"/>
      <c r="AF34" s="343"/>
      <c r="AG34" s="343"/>
      <c r="AH34" s="343"/>
      <c r="AI34" s="343"/>
      <c r="AJ34" s="343"/>
      <c r="AK34" s="343"/>
      <c r="AL34" s="343"/>
      <c r="AM34" s="343"/>
      <c r="AN34" s="344"/>
      <c r="AO34" s="348"/>
      <c r="AP34" s="349"/>
      <c r="AQ34" s="349"/>
      <c r="AR34" s="349"/>
      <c r="AS34" s="349"/>
      <c r="AT34" s="349"/>
      <c r="AU34" s="349"/>
      <c r="AV34" s="349"/>
      <c r="AW34" s="349"/>
      <c r="AX34" s="350"/>
      <c r="AY34" s="330"/>
      <c r="AZ34" s="331"/>
      <c r="BA34" s="331"/>
      <c r="BB34" s="331"/>
      <c r="BC34" s="331"/>
      <c r="BD34" s="331"/>
      <c r="BE34" s="352"/>
    </row>
    <row r="35" spans="2:57" ht="9.9499999999999993" customHeight="1" x14ac:dyDescent="0.15">
      <c r="B35" s="290" t="str">
        <f>IF(入力シート!K28="〇",IF(AND(入力シート!H28&gt;=1,入力シート!H28&lt;=20),CHAR(入力シート!H28+CODE("①")-1),IF(AND(入力シート!H28&gt;=21,入力シート!H28&lt;=35),_xlfn.UNICHAR(入力シート!H28+9311+(入力シート!H28&gt;20)*3549),"("&amp;入力シート!H28&amp;")")),入力シート!H28&amp;"")</f>
        <v/>
      </c>
      <c r="C35" s="291"/>
      <c r="D35" s="292"/>
      <c r="E35" s="325" t="str">
        <f>入力シート!Z28&amp;""</f>
        <v/>
      </c>
      <c r="F35" s="326" ph="1"/>
      <c r="G35" s="326" ph="1"/>
      <c r="H35" s="326" ph="1"/>
      <c r="I35" s="326" ph="1"/>
      <c r="J35" s="326" ph="1"/>
      <c r="K35" s="326" ph="1"/>
      <c r="L35" s="326" ph="1"/>
      <c r="M35" s="326" ph="1"/>
      <c r="N35" s="326" ph="1"/>
      <c r="O35" s="326" ph="1"/>
      <c r="P35" s="326" ph="1"/>
      <c r="Q35" s="326" ph="1"/>
      <c r="R35" s="326" ph="1"/>
      <c r="S35" s="326" ph="1"/>
      <c r="T35" s="327" t="str">
        <f>入力シート!AL28&amp;""</f>
        <v/>
      </c>
      <c r="U35" s="328"/>
      <c r="V35" s="329"/>
      <c r="W35" s="333" t="str">
        <f>入力シート!AO28&amp;""</f>
        <v/>
      </c>
      <c r="X35" s="334"/>
      <c r="Y35" s="335"/>
      <c r="Z35" s="339" t="str">
        <f>入力シート!AV28&amp;""</f>
        <v/>
      </c>
      <c r="AA35" s="340"/>
      <c r="AB35" s="340"/>
      <c r="AC35" s="340"/>
      <c r="AD35" s="340"/>
      <c r="AE35" s="340"/>
      <c r="AF35" s="340"/>
      <c r="AG35" s="340"/>
      <c r="AH35" s="340"/>
      <c r="AI35" s="340"/>
      <c r="AJ35" s="340"/>
      <c r="AK35" s="340"/>
      <c r="AL35" s="340"/>
      <c r="AM35" s="340"/>
      <c r="AN35" s="341"/>
      <c r="AO35" s="345" t="str">
        <f>入力シート!CI28&amp;""</f>
        <v/>
      </c>
      <c r="AP35" s="346"/>
      <c r="AQ35" s="346"/>
      <c r="AR35" s="346"/>
      <c r="AS35" s="346"/>
      <c r="AT35" s="346"/>
      <c r="AU35" s="346"/>
      <c r="AV35" s="346"/>
      <c r="AW35" s="346"/>
      <c r="AX35" s="347"/>
      <c r="AY35" s="327" t="str">
        <f>入力シート!AR28&amp;""</f>
        <v/>
      </c>
      <c r="AZ35" s="328"/>
      <c r="BA35" s="328"/>
      <c r="BB35" s="328"/>
      <c r="BC35" s="328"/>
      <c r="BD35" s="328"/>
      <c r="BE35" s="351"/>
    </row>
    <row r="36" spans="2:57" ht="20.100000000000001" customHeight="1" x14ac:dyDescent="0.4">
      <c r="B36" s="290"/>
      <c r="C36" s="291"/>
      <c r="D36" s="292"/>
      <c r="E36" s="353" t="str">
        <f>入力シート!N28&amp;""</f>
        <v/>
      </c>
      <c r="F36" s="354"/>
      <c r="G36" s="354"/>
      <c r="H36" s="354"/>
      <c r="I36" s="354"/>
      <c r="J36" s="354"/>
      <c r="K36" s="354"/>
      <c r="L36" s="354"/>
      <c r="M36" s="354"/>
      <c r="N36" s="354"/>
      <c r="O36" s="354"/>
      <c r="P36" s="354"/>
      <c r="Q36" s="354"/>
      <c r="R36" s="354"/>
      <c r="S36" s="354"/>
      <c r="T36" s="330"/>
      <c r="U36" s="331"/>
      <c r="V36" s="332"/>
      <c r="W36" s="336"/>
      <c r="X36" s="337"/>
      <c r="Y36" s="338"/>
      <c r="Z36" s="342"/>
      <c r="AA36" s="343"/>
      <c r="AB36" s="343"/>
      <c r="AC36" s="343"/>
      <c r="AD36" s="343"/>
      <c r="AE36" s="343"/>
      <c r="AF36" s="343"/>
      <c r="AG36" s="343"/>
      <c r="AH36" s="343"/>
      <c r="AI36" s="343"/>
      <c r="AJ36" s="343"/>
      <c r="AK36" s="343"/>
      <c r="AL36" s="343"/>
      <c r="AM36" s="343"/>
      <c r="AN36" s="344"/>
      <c r="AO36" s="348"/>
      <c r="AP36" s="349"/>
      <c r="AQ36" s="349"/>
      <c r="AR36" s="349"/>
      <c r="AS36" s="349"/>
      <c r="AT36" s="349"/>
      <c r="AU36" s="349"/>
      <c r="AV36" s="349"/>
      <c r="AW36" s="349"/>
      <c r="AX36" s="350"/>
      <c r="AY36" s="330"/>
      <c r="AZ36" s="331"/>
      <c r="BA36" s="331"/>
      <c r="BB36" s="331"/>
      <c r="BC36" s="331"/>
      <c r="BD36" s="331"/>
      <c r="BE36" s="352"/>
    </row>
    <row r="37" spans="2:57" ht="9.9499999999999993" customHeight="1" x14ac:dyDescent="0.15">
      <c r="B37" s="290" t="str">
        <f>IF(入力シート!K29="〇",IF(AND(入力シート!H29&gt;=1,入力シート!H29&lt;=20),CHAR(入力シート!H29+CODE("①")-1),IF(AND(入力シート!H29&gt;=21,入力シート!H29&lt;=35),_xlfn.UNICHAR(入力シート!H29+9311+(入力シート!H29&gt;20)*3549),"("&amp;入力シート!H29&amp;")")),入力シート!H29&amp;"")</f>
        <v/>
      </c>
      <c r="C37" s="291"/>
      <c r="D37" s="292"/>
      <c r="E37" s="325" t="str">
        <f>入力シート!Z29&amp;""</f>
        <v/>
      </c>
      <c r="F37" s="326" ph="1"/>
      <c r="G37" s="326" ph="1"/>
      <c r="H37" s="326" ph="1"/>
      <c r="I37" s="326" ph="1"/>
      <c r="J37" s="326" ph="1"/>
      <c r="K37" s="326" ph="1"/>
      <c r="L37" s="326" ph="1"/>
      <c r="M37" s="326" ph="1"/>
      <c r="N37" s="326" ph="1"/>
      <c r="O37" s="326" ph="1"/>
      <c r="P37" s="326" ph="1"/>
      <c r="Q37" s="326" ph="1"/>
      <c r="R37" s="326" ph="1"/>
      <c r="S37" s="326" ph="1"/>
      <c r="T37" s="327" t="str">
        <f>入力シート!AL29&amp;""</f>
        <v/>
      </c>
      <c r="U37" s="328"/>
      <c r="V37" s="329"/>
      <c r="W37" s="333" t="str">
        <f>入力シート!AO29&amp;""</f>
        <v/>
      </c>
      <c r="X37" s="334"/>
      <c r="Y37" s="335"/>
      <c r="Z37" s="339" t="str">
        <f>入力シート!AV29&amp;""</f>
        <v/>
      </c>
      <c r="AA37" s="340"/>
      <c r="AB37" s="340"/>
      <c r="AC37" s="340"/>
      <c r="AD37" s="340"/>
      <c r="AE37" s="340"/>
      <c r="AF37" s="340"/>
      <c r="AG37" s="340"/>
      <c r="AH37" s="340"/>
      <c r="AI37" s="340"/>
      <c r="AJ37" s="340"/>
      <c r="AK37" s="340"/>
      <c r="AL37" s="340"/>
      <c r="AM37" s="340"/>
      <c r="AN37" s="341"/>
      <c r="AO37" s="345" t="str">
        <f>入力シート!CI29&amp;""</f>
        <v/>
      </c>
      <c r="AP37" s="346"/>
      <c r="AQ37" s="346"/>
      <c r="AR37" s="346"/>
      <c r="AS37" s="346"/>
      <c r="AT37" s="346"/>
      <c r="AU37" s="346"/>
      <c r="AV37" s="346"/>
      <c r="AW37" s="346"/>
      <c r="AX37" s="347"/>
      <c r="AY37" s="327" t="str">
        <f>入力シート!AR29&amp;""</f>
        <v/>
      </c>
      <c r="AZ37" s="328"/>
      <c r="BA37" s="328"/>
      <c r="BB37" s="328"/>
      <c r="BC37" s="328"/>
      <c r="BD37" s="328"/>
      <c r="BE37" s="351"/>
    </row>
    <row r="38" spans="2:57" ht="20.100000000000001" customHeight="1" x14ac:dyDescent="0.4">
      <c r="B38" s="290"/>
      <c r="C38" s="291"/>
      <c r="D38" s="292"/>
      <c r="E38" s="353" t="str">
        <f>入力シート!N29&amp;""</f>
        <v/>
      </c>
      <c r="F38" s="354"/>
      <c r="G38" s="354"/>
      <c r="H38" s="354"/>
      <c r="I38" s="354"/>
      <c r="J38" s="354"/>
      <c r="K38" s="354"/>
      <c r="L38" s="354"/>
      <c r="M38" s="354"/>
      <c r="N38" s="354"/>
      <c r="O38" s="354"/>
      <c r="P38" s="354"/>
      <c r="Q38" s="354"/>
      <c r="R38" s="354"/>
      <c r="S38" s="354"/>
      <c r="T38" s="330"/>
      <c r="U38" s="331"/>
      <c r="V38" s="332"/>
      <c r="W38" s="336"/>
      <c r="X38" s="337"/>
      <c r="Y38" s="338"/>
      <c r="Z38" s="342"/>
      <c r="AA38" s="343"/>
      <c r="AB38" s="343"/>
      <c r="AC38" s="343"/>
      <c r="AD38" s="343"/>
      <c r="AE38" s="343"/>
      <c r="AF38" s="343"/>
      <c r="AG38" s="343"/>
      <c r="AH38" s="343"/>
      <c r="AI38" s="343"/>
      <c r="AJ38" s="343"/>
      <c r="AK38" s="343"/>
      <c r="AL38" s="343"/>
      <c r="AM38" s="343"/>
      <c r="AN38" s="344"/>
      <c r="AO38" s="348"/>
      <c r="AP38" s="349"/>
      <c r="AQ38" s="349"/>
      <c r="AR38" s="349"/>
      <c r="AS38" s="349"/>
      <c r="AT38" s="349"/>
      <c r="AU38" s="349"/>
      <c r="AV38" s="349"/>
      <c r="AW38" s="349"/>
      <c r="AX38" s="350"/>
      <c r="AY38" s="330"/>
      <c r="AZ38" s="331"/>
      <c r="BA38" s="331"/>
      <c r="BB38" s="331"/>
      <c r="BC38" s="331"/>
      <c r="BD38" s="331"/>
      <c r="BE38" s="352"/>
    </row>
    <row r="39" spans="2:57" ht="9.9499999999999993" customHeight="1" x14ac:dyDescent="0.15">
      <c r="B39" s="290" t="str">
        <f>IF(入力シート!K30="〇",IF(AND(入力シート!H30&gt;=1,入力シート!H30&lt;=20),CHAR(入力シート!H30+CODE("①")-1),IF(AND(入力シート!H30&gt;=21,入力シート!H30&lt;=35),_xlfn.UNICHAR(入力シート!H30+9311+(入力シート!H30&gt;20)*3549),"("&amp;入力シート!H30&amp;")")),入力シート!H30&amp;"")</f>
        <v/>
      </c>
      <c r="C39" s="291"/>
      <c r="D39" s="292"/>
      <c r="E39" s="325" t="str">
        <f>入力シート!Z30&amp;""</f>
        <v/>
      </c>
      <c r="F39" s="326" ph="1"/>
      <c r="G39" s="326" ph="1"/>
      <c r="H39" s="326" ph="1"/>
      <c r="I39" s="326" ph="1"/>
      <c r="J39" s="326" ph="1"/>
      <c r="K39" s="326" ph="1"/>
      <c r="L39" s="326" ph="1"/>
      <c r="M39" s="326" ph="1"/>
      <c r="N39" s="326" ph="1"/>
      <c r="O39" s="326" ph="1"/>
      <c r="P39" s="326" ph="1"/>
      <c r="Q39" s="326" ph="1"/>
      <c r="R39" s="326" ph="1"/>
      <c r="S39" s="326" ph="1"/>
      <c r="T39" s="327" t="str">
        <f>入力シート!AL30&amp;""</f>
        <v/>
      </c>
      <c r="U39" s="328"/>
      <c r="V39" s="329"/>
      <c r="W39" s="333" t="str">
        <f>入力シート!AO30&amp;""</f>
        <v/>
      </c>
      <c r="X39" s="334"/>
      <c r="Y39" s="335"/>
      <c r="Z39" s="339" t="str">
        <f>入力シート!AV30&amp;""</f>
        <v/>
      </c>
      <c r="AA39" s="340"/>
      <c r="AB39" s="340"/>
      <c r="AC39" s="340"/>
      <c r="AD39" s="340"/>
      <c r="AE39" s="340"/>
      <c r="AF39" s="340"/>
      <c r="AG39" s="340"/>
      <c r="AH39" s="340"/>
      <c r="AI39" s="340"/>
      <c r="AJ39" s="340"/>
      <c r="AK39" s="340"/>
      <c r="AL39" s="340"/>
      <c r="AM39" s="340"/>
      <c r="AN39" s="341"/>
      <c r="AO39" s="345" t="str">
        <f>入力シート!CI30&amp;""</f>
        <v/>
      </c>
      <c r="AP39" s="346"/>
      <c r="AQ39" s="346"/>
      <c r="AR39" s="346"/>
      <c r="AS39" s="346"/>
      <c r="AT39" s="346"/>
      <c r="AU39" s="346"/>
      <c r="AV39" s="346"/>
      <c r="AW39" s="346"/>
      <c r="AX39" s="347"/>
      <c r="AY39" s="327" t="str">
        <f>入力シート!AR30&amp;""</f>
        <v/>
      </c>
      <c r="AZ39" s="328"/>
      <c r="BA39" s="328"/>
      <c r="BB39" s="328"/>
      <c r="BC39" s="328"/>
      <c r="BD39" s="328"/>
      <c r="BE39" s="351"/>
    </row>
    <row r="40" spans="2:57" ht="20.100000000000001" customHeight="1" x14ac:dyDescent="0.4">
      <c r="B40" s="290"/>
      <c r="C40" s="291"/>
      <c r="D40" s="292"/>
      <c r="E40" s="353" t="str">
        <f>入力シート!N30&amp;""</f>
        <v/>
      </c>
      <c r="F40" s="354"/>
      <c r="G40" s="354"/>
      <c r="H40" s="354"/>
      <c r="I40" s="354"/>
      <c r="J40" s="354"/>
      <c r="K40" s="354"/>
      <c r="L40" s="354"/>
      <c r="M40" s="354"/>
      <c r="N40" s="354"/>
      <c r="O40" s="354"/>
      <c r="P40" s="354"/>
      <c r="Q40" s="354"/>
      <c r="R40" s="354"/>
      <c r="S40" s="354"/>
      <c r="T40" s="330"/>
      <c r="U40" s="331"/>
      <c r="V40" s="332"/>
      <c r="W40" s="336"/>
      <c r="X40" s="337"/>
      <c r="Y40" s="338"/>
      <c r="Z40" s="342"/>
      <c r="AA40" s="343"/>
      <c r="AB40" s="343"/>
      <c r="AC40" s="343"/>
      <c r="AD40" s="343"/>
      <c r="AE40" s="343"/>
      <c r="AF40" s="343"/>
      <c r="AG40" s="343"/>
      <c r="AH40" s="343"/>
      <c r="AI40" s="343"/>
      <c r="AJ40" s="343"/>
      <c r="AK40" s="343"/>
      <c r="AL40" s="343"/>
      <c r="AM40" s="343"/>
      <c r="AN40" s="344"/>
      <c r="AO40" s="348"/>
      <c r="AP40" s="349"/>
      <c r="AQ40" s="349"/>
      <c r="AR40" s="349"/>
      <c r="AS40" s="349"/>
      <c r="AT40" s="349"/>
      <c r="AU40" s="349"/>
      <c r="AV40" s="349"/>
      <c r="AW40" s="349"/>
      <c r="AX40" s="350"/>
      <c r="AY40" s="330"/>
      <c r="AZ40" s="331"/>
      <c r="BA40" s="331"/>
      <c r="BB40" s="331"/>
      <c r="BC40" s="331"/>
      <c r="BD40" s="331"/>
      <c r="BE40" s="352"/>
    </row>
    <row r="41" spans="2:57" ht="9.9499999999999993" customHeight="1" x14ac:dyDescent="0.15">
      <c r="B41" s="290" t="str">
        <f>IF(入力シート!K31="〇",IF(AND(入力シート!H31&gt;=1,入力シート!H31&lt;=20),CHAR(入力シート!H31+CODE("①")-1),IF(AND(入力シート!H31&gt;=21,入力シート!H31&lt;=35),_xlfn.UNICHAR(入力シート!H31+9311+(入力シート!H31&gt;20)*3549),"("&amp;入力シート!H31&amp;")")),入力シート!H31&amp;"")</f>
        <v/>
      </c>
      <c r="C41" s="291"/>
      <c r="D41" s="292"/>
      <c r="E41" s="325" t="str">
        <f>入力シート!Z31&amp;""</f>
        <v/>
      </c>
      <c r="F41" s="326" ph="1"/>
      <c r="G41" s="326" ph="1"/>
      <c r="H41" s="326" ph="1"/>
      <c r="I41" s="326" ph="1"/>
      <c r="J41" s="326" ph="1"/>
      <c r="K41" s="326" ph="1"/>
      <c r="L41" s="326" ph="1"/>
      <c r="M41" s="326" ph="1"/>
      <c r="N41" s="326" ph="1"/>
      <c r="O41" s="326" ph="1"/>
      <c r="P41" s="326" ph="1"/>
      <c r="Q41" s="326" ph="1"/>
      <c r="R41" s="326" ph="1"/>
      <c r="S41" s="326" ph="1"/>
      <c r="T41" s="327" t="str">
        <f>入力シート!AL31&amp;""</f>
        <v/>
      </c>
      <c r="U41" s="328"/>
      <c r="V41" s="329"/>
      <c r="W41" s="333" t="str">
        <f>入力シート!AO31&amp;""</f>
        <v/>
      </c>
      <c r="X41" s="334"/>
      <c r="Y41" s="335"/>
      <c r="Z41" s="339" t="str">
        <f>入力シート!AV31&amp;""</f>
        <v/>
      </c>
      <c r="AA41" s="340"/>
      <c r="AB41" s="340"/>
      <c r="AC41" s="340"/>
      <c r="AD41" s="340"/>
      <c r="AE41" s="340"/>
      <c r="AF41" s="340"/>
      <c r="AG41" s="340"/>
      <c r="AH41" s="340"/>
      <c r="AI41" s="340"/>
      <c r="AJ41" s="340"/>
      <c r="AK41" s="340"/>
      <c r="AL41" s="340"/>
      <c r="AM41" s="340"/>
      <c r="AN41" s="341"/>
      <c r="AO41" s="345" t="str">
        <f>入力シート!CI31&amp;""</f>
        <v/>
      </c>
      <c r="AP41" s="346"/>
      <c r="AQ41" s="346"/>
      <c r="AR41" s="346"/>
      <c r="AS41" s="346"/>
      <c r="AT41" s="346"/>
      <c r="AU41" s="346"/>
      <c r="AV41" s="346"/>
      <c r="AW41" s="346"/>
      <c r="AX41" s="347"/>
      <c r="AY41" s="327" t="str">
        <f>入力シート!AR31&amp;""</f>
        <v/>
      </c>
      <c r="AZ41" s="328"/>
      <c r="BA41" s="328"/>
      <c r="BB41" s="328"/>
      <c r="BC41" s="328"/>
      <c r="BD41" s="328"/>
      <c r="BE41" s="351"/>
    </row>
    <row r="42" spans="2:57" ht="20.100000000000001" customHeight="1" x14ac:dyDescent="0.4">
      <c r="B42" s="290"/>
      <c r="C42" s="291"/>
      <c r="D42" s="292"/>
      <c r="E42" s="353" t="str">
        <f>入力シート!N31&amp;""</f>
        <v/>
      </c>
      <c r="F42" s="354"/>
      <c r="G42" s="354"/>
      <c r="H42" s="354"/>
      <c r="I42" s="354"/>
      <c r="J42" s="354"/>
      <c r="K42" s="354"/>
      <c r="L42" s="354"/>
      <c r="M42" s="354"/>
      <c r="N42" s="354"/>
      <c r="O42" s="354"/>
      <c r="P42" s="354"/>
      <c r="Q42" s="354"/>
      <c r="R42" s="354"/>
      <c r="S42" s="354"/>
      <c r="T42" s="330"/>
      <c r="U42" s="331"/>
      <c r="V42" s="332"/>
      <c r="W42" s="336"/>
      <c r="X42" s="337"/>
      <c r="Y42" s="338"/>
      <c r="Z42" s="342"/>
      <c r="AA42" s="343"/>
      <c r="AB42" s="343"/>
      <c r="AC42" s="343"/>
      <c r="AD42" s="343"/>
      <c r="AE42" s="343"/>
      <c r="AF42" s="343"/>
      <c r="AG42" s="343"/>
      <c r="AH42" s="343"/>
      <c r="AI42" s="343"/>
      <c r="AJ42" s="343"/>
      <c r="AK42" s="343"/>
      <c r="AL42" s="343"/>
      <c r="AM42" s="343"/>
      <c r="AN42" s="344"/>
      <c r="AO42" s="348"/>
      <c r="AP42" s="349"/>
      <c r="AQ42" s="349"/>
      <c r="AR42" s="349"/>
      <c r="AS42" s="349"/>
      <c r="AT42" s="349"/>
      <c r="AU42" s="349"/>
      <c r="AV42" s="349"/>
      <c r="AW42" s="349"/>
      <c r="AX42" s="350"/>
      <c r="AY42" s="330"/>
      <c r="AZ42" s="331"/>
      <c r="BA42" s="331"/>
      <c r="BB42" s="331"/>
      <c r="BC42" s="331"/>
      <c r="BD42" s="331"/>
      <c r="BE42" s="352"/>
    </row>
    <row r="43" spans="2:57" ht="9.9499999999999993" customHeight="1" x14ac:dyDescent="0.15">
      <c r="B43" s="290" t="str">
        <f>IF(入力シート!K32="〇",IF(AND(入力シート!H32&gt;=1,入力シート!H32&lt;=20),CHAR(入力シート!H32+CODE("①")-1),IF(AND(入力シート!H32&gt;=21,入力シート!H32&lt;=35),_xlfn.UNICHAR(入力シート!H32+9311+(入力シート!H32&gt;20)*3549),"("&amp;入力シート!H32&amp;")")),入力シート!H32&amp;"")</f>
        <v/>
      </c>
      <c r="C43" s="291"/>
      <c r="D43" s="292"/>
      <c r="E43" s="325" t="str">
        <f>入力シート!Z32&amp;""</f>
        <v/>
      </c>
      <c r="F43" s="326" ph="1"/>
      <c r="G43" s="326" ph="1"/>
      <c r="H43" s="326" ph="1"/>
      <c r="I43" s="326" ph="1"/>
      <c r="J43" s="326" ph="1"/>
      <c r="K43" s="326" ph="1"/>
      <c r="L43" s="326" ph="1"/>
      <c r="M43" s="326" ph="1"/>
      <c r="N43" s="326" ph="1"/>
      <c r="O43" s="326" ph="1"/>
      <c r="P43" s="326" ph="1"/>
      <c r="Q43" s="326" ph="1"/>
      <c r="R43" s="326" ph="1"/>
      <c r="S43" s="326" ph="1"/>
      <c r="T43" s="327" t="str">
        <f>入力シート!AL32&amp;""</f>
        <v/>
      </c>
      <c r="U43" s="328"/>
      <c r="V43" s="329"/>
      <c r="W43" s="333" t="str">
        <f>入力シート!AO32&amp;""</f>
        <v/>
      </c>
      <c r="X43" s="334"/>
      <c r="Y43" s="335"/>
      <c r="Z43" s="339" t="str">
        <f>入力シート!AV32&amp;""</f>
        <v/>
      </c>
      <c r="AA43" s="340"/>
      <c r="AB43" s="340"/>
      <c r="AC43" s="340"/>
      <c r="AD43" s="340"/>
      <c r="AE43" s="340"/>
      <c r="AF43" s="340"/>
      <c r="AG43" s="340"/>
      <c r="AH43" s="340"/>
      <c r="AI43" s="340"/>
      <c r="AJ43" s="340"/>
      <c r="AK43" s="340"/>
      <c r="AL43" s="340"/>
      <c r="AM43" s="340"/>
      <c r="AN43" s="341"/>
      <c r="AO43" s="345" t="str">
        <f>入力シート!CI32&amp;""</f>
        <v/>
      </c>
      <c r="AP43" s="346"/>
      <c r="AQ43" s="346"/>
      <c r="AR43" s="346"/>
      <c r="AS43" s="346"/>
      <c r="AT43" s="346"/>
      <c r="AU43" s="346"/>
      <c r="AV43" s="346"/>
      <c r="AW43" s="346"/>
      <c r="AX43" s="347"/>
      <c r="AY43" s="327" t="str">
        <f>入力シート!AR32&amp;""</f>
        <v/>
      </c>
      <c r="AZ43" s="328"/>
      <c r="BA43" s="328"/>
      <c r="BB43" s="328"/>
      <c r="BC43" s="328"/>
      <c r="BD43" s="328"/>
      <c r="BE43" s="351"/>
    </row>
    <row r="44" spans="2:57" ht="20.100000000000001" customHeight="1" x14ac:dyDescent="0.4">
      <c r="B44" s="290"/>
      <c r="C44" s="291"/>
      <c r="D44" s="292"/>
      <c r="E44" s="353" t="str">
        <f>入力シート!N32&amp;""</f>
        <v/>
      </c>
      <c r="F44" s="354"/>
      <c r="G44" s="354"/>
      <c r="H44" s="354"/>
      <c r="I44" s="354"/>
      <c r="J44" s="354"/>
      <c r="K44" s="354"/>
      <c r="L44" s="354"/>
      <c r="M44" s="354"/>
      <c r="N44" s="354"/>
      <c r="O44" s="354"/>
      <c r="P44" s="354"/>
      <c r="Q44" s="354"/>
      <c r="R44" s="354"/>
      <c r="S44" s="354"/>
      <c r="T44" s="330"/>
      <c r="U44" s="331"/>
      <c r="V44" s="332"/>
      <c r="W44" s="336"/>
      <c r="X44" s="337"/>
      <c r="Y44" s="338"/>
      <c r="Z44" s="342"/>
      <c r="AA44" s="343"/>
      <c r="AB44" s="343"/>
      <c r="AC44" s="343"/>
      <c r="AD44" s="343"/>
      <c r="AE44" s="343"/>
      <c r="AF44" s="343"/>
      <c r="AG44" s="343"/>
      <c r="AH44" s="343"/>
      <c r="AI44" s="343"/>
      <c r="AJ44" s="343"/>
      <c r="AK44" s="343"/>
      <c r="AL44" s="343"/>
      <c r="AM44" s="343"/>
      <c r="AN44" s="344"/>
      <c r="AO44" s="348"/>
      <c r="AP44" s="349"/>
      <c r="AQ44" s="349"/>
      <c r="AR44" s="349"/>
      <c r="AS44" s="349"/>
      <c r="AT44" s="349"/>
      <c r="AU44" s="349"/>
      <c r="AV44" s="349"/>
      <c r="AW44" s="349"/>
      <c r="AX44" s="350"/>
      <c r="AY44" s="330"/>
      <c r="AZ44" s="331"/>
      <c r="BA44" s="331"/>
      <c r="BB44" s="331"/>
      <c r="BC44" s="331"/>
      <c r="BD44" s="331"/>
      <c r="BE44" s="352"/>
    </row>
    <row r="45" spans="2:57" ht="9.9499999999999993" customHeight="1" x14ac:dyDescent="0.15">
      <c r="B45" s="290" t="str">
        <f>IF(入力シート!K33="〇",IF(AND(入力シート!H33&gt;=1,入力シート!H33&lt;=20),CHAR(入力シート!H33+CODE("①")-1),IF(AND(入力シート!H33&gt;=21,入力シート!H33&lt;=35),_xlfn.UNICHAR(入力シート!H33+9311+(入力シート!H33&gt;20)*3549),"("&amp;入力シート!H33&amp;")")),入力シート!H33&amp;"")</f>
        <v/>
      </c>
      <c r="C45" s="291"/>
      <c r="D45" s="292"/>
      <c r="E45" s="325" t="str">
        <f>入力シート!Z33&amp;""</f>
        <v/>
      </c>
      <c r="F45" s="326" ph="1"/>
      <c r="G45" s="326" ph="1"/>
      <c r="H45" s="326" ph="1"/>
      <c r="I45" s="326" ph="1"/>
      <c r="J45" s="326" ph="1"/>
      <c r="K45" s="326" ph="1"/>
      <c r="L45" s="326" ph="1"/>
      <c r="M45" s="326" ph="1"/>
      <c r="N45" s="326" ph="1"/>
      <c r="O45" s="326" ph="1"/>
      <c r="P45" s="326" ph="1"/>
      <c r="Q45" s="326" ph="1"/>
      <c r="R45" s="326" ph="1"/>
      <c r="S45" s="326" ph="1"/>
      <c r="T45" s="327" t="str">
        <f>入力シート!AL33&amp;""</f>
        <v/>
      </c>
      <c r="U45" s="328"/>
      <c r="V45" s="329"/>
      <c r="W45" s="333" t="str">
        <f>入力シート!AO33&amp;""</f>
        <v/>
      </c>
      <c r="X45" s="334"/>
      <c r="Y45" s="335"/>
      <c r="Z45" s="339" t="str">
        <f>入力シート!AV33&amp;""</f>
        <v/>
      </c>
      <c r="AA45" s="340"/>
      <c r="AB45" s="340"/>
      <c r="AC45" s="340"/>
      <c r="AD45" s="340"/>
      <c r="AE45" s="340"/>
      <c r="AF45" s="340"/>
      <c r="AG45" s="340"/>
      <c r="AH45" s="340"/>
      <c r="AI45" s="340"/>
      <c r="AJ45" s="340"/>
      <c r="AK45" s="340"/>
      <c r="AL45" s="340"/>
      <c r="AM45" s="340"/>
      <c r="AN45" s="341"/>
      <c r="AO45" s="345" t="str">
        <f>入力シート!CI33&amp;""</f>
        <v/>
      </c>
      <c r="AP45" s="346"/>
      <c r="AQ45" s="346"/>
      <c r="AR45" s="346"/>
      <c r="AS45" s="346"/>
      <c r="AT45" s="346"/>
      <c r="AU45" s="346"/>
      <c r="AV45" s="346"/>
      <c r="AW45" s="346"/>
      <c r="AX45" s="347"/>
      <c r="AY45" s="327" t="str">
        <f>入力シート!AR33&amp;""</f>
        <v/>
      </c>
      <c r="AZ45" s="328"/>
      <c r="BA45" s="328"/>
      <c r="BB45" s="328"/>
      <c r="BC45" s="328"/>
      <c r="BD45" s="328"/>
      <c r="BE45" s="351"/>
    </row>
    <row r="46" spans="2:57" ht="20.100000000000001" customHeight="1" x14ac:dyDescent="0.4">
      <c r="B46" s="290"/>
      <c r="C46" s="291"/>
      <c r="D46" s="292"/>
      <c r="E46" s="353" t="str">
        <f>入力シート!N33&amp;""</f>
        <v/>
      </c>
      <c r="F46" s="354"/>
      <c r="G46" s="354"/>
      <c r="H46" s="354"/>
      <c r="I46" s="354"/>
      <c r="J46" s="354"/>
      <c r="K46" s="354"/>
      <c r="L46" s="354"/>
      <c r="M46" s="354"/>
      <c r="N46" s="354"/>
      <c r="O46" s="354"/>
      <c r="P46" s="354"/>
      <c r="Q46" s="354"/>
      <c r="R46" s="354"/>
      <c r="S46" s="354"/>
      <c r="T46" s="330"/>
      <c r="U46" s="331"/>
      <c r="V46" s="332"/>
      <c r="W46" s="336"/>
      <c r="X46" s="337"/>
      <c r="Y46" s="338"/>
      <c r="Z46" s="342"/>
      <c r="AA46" s="343"/>
      <c r="AB46" s="343"/>
      <c r="AC46" s="343"/>
      <c r="AD46" s="343"/>
      <c r="AE46" s="343"/>
      <c r="AF46" s="343"/>
      <c r="AG46" s="343"/>
      <c r="AH46" s="343"/>
      <c r="AI46" s="343"/>
      <c r="AJ46" s="343"/>
      <c r="AK46" s="343"/>
      <c r="AL46" s="343"/>
      <c r="AM46" s="343"/>
      <c r="AN46" s="344"/>
      <c r="AO46" s="348"/>
      <c r="AP46" s="349"/>
      <c r="AQ46" s="349"/>
      <c r="AR46" s="349"/>
      <c r="AS46" s="349"/>
      <c r="AT46" s="349"/>
      <c r="AU46" s="349"/>
      <c r="AV46" s="349"/>
      <c r="AW46" s="349"/>
      <c r="AX46" s="350"/>
      <c r="AY46" s="330"/>
      <c r="AZ46" s="331"/>
      <c r="BA46" s="331"/>
      <c r="BB46" s="331"/>
      <c r="BC46" s="331"/>
      <c r="BD46" s="331"/>
      <c r="BE46" s="352"/>
    </row>
    <row r="47" spans="2:57" ht="9.9499999999999993" customHeight="1" x14ac:dyDescent="0.15">
      <c r="B47" s="290" t="str">
        <f>IF(入力シート!K34="〇",IF(AND(入力シート!H34&gt;=1,入力シート!H34&lt;=20),CHAR(入力シート!H34+CODE("①")-1),IF(AND(入力シート!H34&gt;=21,入力シート!H34&lt;=35),_xlfn.UNICHAR(入力シート!H34+9311+(入力シート!H34&gt;20)*3549),"("&amp;入力シート!H34&amp;")")),入力シート!H34&amp;"")</f>
        <v/>
      </c>
      <c r="C47" s="291"/>
      <c r="D47" s="292"/>
      <c r="E47" s="325" t="str">
        <f>入力シート!Z34&amp;""</f>
        <v/>
      </c>
      <c r="F47" s="326" ph="1"/>
      <c r="G47" s="326" ph="1"/>
      <c r="H47" s="326" ph="1"/>
      <c r="I47" s="326" ph="1"/>
      <c r="J47" s="326" ph="1"/>
      <c r="K47" s="326" ph="1"/>
      <c r="L47" s="326" ph="1"/>
      <c r="M47" s="326" ph="1"/>
      <c r="N47" s="326" ph="1"/>
      <c r="O47" s="326" ph="1"/>
      <c r="P47" s="326" ph="1"/>
      <c r="Q47" s="326" ph="1"/>
      <c r="R47" s="326" ph="1"/>
      <c r="S47" s="326" ph="1"/>
      <c r="T47" s="327" t="str">
        <f>入力シート!AL34&amp;""</f>
        <v/>
      </c>
      <c r="U47" s="328"/>
      <c r="V47" s="329"/>
      <c r="W47" s="333" t="str">
        <f>入力シート!AO34&amp;""</f>
        <v/>
      </c>
      <c r="X47" s="334"/>
      <c r="Y47" s="335"/>
      <c r="Z47" s="339" t="str">
        <f>入力シート!AV34&amp;""</f>
        <v/>
      </c>
      <c r="AA47" s="340"/>
      <c r="AB47" s="340"/>
      <c r="AC47" s="340"/>
      <c r="AD47" s="340"/>
      <c r="AE47" s="340"/>
      <c r="AF47" s="340"/>
      <c r="AG47" s="340"/>
      <c r="AH47" s="340"/>
      <c r="AI47" s="340"/>
      <c r="AJ47" s="340"/>
      <c r="AK47" s="340"/>
      <c r="AL47" s="340"/>
      <c r="AM47" s="340"/>
      <c r="AN47" s="341"/>
      <c r="AO47" s="345" t="str">
        <f>入力シート!CI34&amp;""</f>
        <v/>
      </c>
      <c r="AP47" s="346"/>
      <c r="AQ47" s="346"/>
      <c r="AR47" s="346"/>
      <c r="AS47" s="346"/>
      <c r="AT47" s="346"/>
      <c r="AU47" s="346"/>
      <c r="AV47" s="346"/>
      <c r="AW47" s="346"/>
      <c r="AX47" s="347"/>
      <c r="AY47" s="327" t="str">
        <f>入力シート!AR34&amp;""</f>
        <v/>
      </c>
      <c r="AZ47" s="328"/>
      <c r="BA47" s="328"/>
      <c r="BB47" s="328"/>
      <c r="BC47" s="328"/>
      <c r="BD47" s="328"/>
      <c r="BE47" s="351"/>
    </row>
    <row r="48" spans="2:57" ht="20.100000000000001" customHeight="1" x14ac:dyDescent="0.4">
      <c r="B48" s="290"/>
      <c r="C48" s="291"/>
      <c r="D48" s="292"/>
      <c r="E48" s="353" t="str">
        <f>入力シート!N34&amp;""</f>
        <v/>
      </c>
      <c r="F48" s="354"/>
      <c r="G48" s="354"/>
      <c r="H48" s="354"/>
      <c r="I48" s="354"/>
      <c r="J48" s="354"/>
      <c r="K48" s="354"/>
      <c r="L48" s="354"/>
      <c r="M48" s="354"/>
      <c r="N48" s="354"/>
      <c r="O48" s="354"/>
      <c r="P48" s="354"/>
      <c r="Q48" s="354"/>
      <c r="R48" s="354"/>
      <c r="S48" s="354"/>
      <c r="T48" s="330"/>
      <c r="U48" s="331"/>
      <c r="V48" s="332"/>
      <c r="W48" s="336"/>
      <c r="X48" s="337"/>
      <c r="Y48" s="338"/>
      <c r="Z48" s="342"/>
      <c r="AA48" s="343"/>
      <c r="AB48" s="343"/>
      <c r="AC48" s="343"/>
      <c r="AD48" s="343"/>
      <c r="AE48" s="343"/>
      <c r="AF48" s="343"/>
      <c r="AG48" s="343"/>
      <c r="AH48" s="343"/>
      <c r="AI48" s="343"/>
      <c r="AJ48" s="343"/>
      <c r="AK48" s="343"/>
      <c r="AL48" s="343"/>
      <c r="AM48" s="343"/>
      <c r="AN48" s="344"/>
      <c r="AO48" s="348"/>
      <c r="AP48" s="349"/>
      <c r="AQ48" s="349"/>
      <c r="AR48" s="349"/>
      <c r="AS48" s="349"/>
      <c r="AT48" s="349"/>
      <c r="AU48" s="349"/>
      <c r="AV48" s="349"/>
      <c r="AW48" s="349"/>
      <c r="AX48" s="350"/>
      <c r="AY48" s="330"/>
      <c r="AZ48" s="331"/>
      <c r="BA48" s="331"/>
      <c r="BB48" s="331"/>
      <c r="BC48" s="331"/>
      <c r="BD48" s="331"/>
      <c r="BE48" s="352"/>
    </row>
    <row r="49" spans="2:68" ht="9.9499999999999993" customHeight="1" x14ac:dyDescent="0.15">
      <c r="B49" s="290" t="str">
        <f>IF(入力シート!K35="〇",IF(AND(入力シート!H35&gt;=1,入力シート!H35&lt;=20),CHAR(入力シート!H35+CODE("①")-1),IF(AND(入力シート!H35&gt;=21,入力シート!H35&lt;=35),_xlfn.UNICHAR(入力シート!H35+9311+(入力シート!H35&gt;20)*3549),"("&amp;入力シート!H35&amp;")")),入力シート!H35&amp;"")</f>
        <v/>
      </c>
      <c r="C49" s="291"/>
      <c r="D49" s="292"/>
      <c r="E49" s="325" t="str">
        <f>入力シート!Z35&amp;""</f>
        <v/>
      </c>
      <c r="F49" s="326" ph="1"/>
      <c r="G49" s="326" ph="1"/>
      <c r="H49" s="326" ph="1"/>
      <c r="I49" s="326" ph="1"/>
      <c r="J49" s="326" ph="1"/>
      <c r="K49" s="326" ph="1"/>
      <c r="L49" s="326" ph="1"/>
      <c r="M49" s="326" ph="1"/>
      <c r="N49" s="326" ph="1"/>
      <c r="O49" s="326" ph="1"/>
      <c r="P49" s="326" ph="1"/>
      <c r="Q49" s="326" ph="1"/>
      <c r="R49" s="326" ph="1"/>
      <c r="S49" s="326" ph="1"/>
      <c r="T49" s="327" t="str">
        <f>入力シート!AL35&amp;""</f>
        <v/>
      </c>
      <c r="U49" s="328"/>
      <c r="V49" s="329"/>
      <c r="W49" s="333" t="str">
        <f>入力シート!AO35&amp;""</f>
        <v/>
      </c>
      <c r="X49" s="334"/>
      <c r="Y49" s="335"/>
      <c r="Z49" s="339" t="str">
        <f>入力シート!AV35&amp;""</f>
        <v/>
      </c>
      <c r="AA49" s="340"/>
      <c r="AB49" s="340"/>
      <c r="AC49" s="340"/>
      <c r="AD49" s="340"/>
      <c r="AE49" s="340"/>
      <c r="AF49" s="340"/>
      <c r="AG49" s="340"/>
      <c r="AH49" s="340"/>
      <c r="AI49" s="340"/>
      <c r="AJ49" s="340"/>
      <c r="AK49" s="340"/>
      <c r="AL49" s="340"/>
      <c r="AM49" s="340"/>
      <c r="AN49" s="341"/>
      <c r="AO49" s="345" t="str">
        <f>入力シート!CI35&amp;""</f>
        <v/>
      </c>
      <c r="AP49" s="346"/>
      <c r="AQ49" s="346"/>
      <c r="AR49" s="346"/>
      <c r="AS49" s="346"/>
      <c r="AT49" s="346"/>
      <c r="AU49" s="346"/>
      <c r="AV49" s="346"/>
      <c r="AW49" s="346"/>
      <c r="AX49" s="347"/>
      <c r="AY49" s="327" t="str">
        <f>入力シート!AR35&amp;""</f>
        <v/>
      </c>
      <c r="AZ49" s="328"/>
      <c r="BA49" s="328"/>
      <c r="BB49" s="328"/>
      <c r="BC49" s="328"/>
      <c r="BD49" s="328"/>
      <c r="BE49" s="351"/>
    </row>
    <row r="50" spans="2:68" ht="20.100000000000001" customHeight="1" x14ac:dyDescent="0.4">
      <c r="B50" s="290"/>
      <c r="C50" s="291"/>
      <c r="D50" s="292"/>
      <c r="E50" s="353" t="str">
        <f>入力シート!N35&amp;""</f>
        <v/>
      </c>
      <c r="F50" s="354"/>
      <c r="G50" s="354"/>
      <c r="H50" s="354"/>
      <c r="I50" s="354"/>
      <c r="J50" s="354"/>
      <c r="K50" s="354"/>
      <c r="L50" s="354"/>
      <c r="M50" s="354"/>
      <c r="N50" s="354"/>
      <c r="O50" s="354"/>
      <c r="P50" s="354"/>
      <c r="Q50" s="354"/>
      <c r="R50" s="354"/>
      <c r="S50" s="354"/>
      <c r="T50" s="330"/>
      <c r="U50" s="331"/>
      <c r="V50" s="332"/>
      <c r="W50" s="336"/>
      <c r="X50" s="337"/>
      <c r="Y50" s="338"/>
      <c r="Z50" s="342"/>
      <c r="AA50" s="343"/>
      <c r="AB50" s="343"/>
      <c r="AC50" s="343"/>
      <c r="AD50" s="343"/>
      <c r="AE50" s="343"/>
      <c r="AF50" s="343"/>
      <c r="AG50" s="343"/>
      <c r="AH50" s="343"/>
      <c r="AI50" s="343"/>
      <c r="AJ50" s="343"/>
      <c r="AK50" s="343"/>
      <c r="AL50" s="343"/>
      <c r="AM50" s="343"/>
      <c r="AN50" s="344"/>
      <c r="AO50" s="348"/>
      <c r="AP50" s="349"/>
      <c r="AQ50" s="349"/>
      <c r="AR50" s="349"/>
      <c r="AS50" s="349"/>
      <c r="AT50" s="349"/>
      <c r="AU50" s="349"/>
      <c r="AV50" s="349"/>
      <c r="AW50" s="349"/>
      <c r="AX50" s="350"/>
      <c r="AY50" s="330"/>
      <c r="AZ50" s="331"/>
      <c r="BA50" s="331"/>
      <c r="BB50" s="331"/>
      <c r="BC50" s="331"/>
      <c r="BD50" s="331"/>
      <c r="BE50" s="352"/>
    </row>
    <row r="51" spans="2:68" ht="9.9499999999999993" customHeight="1" x14ac:dyDescent="0.15">
      <c r="B51" s="290" t="str">
        <f>IF(入力シート!K36="〇",IF(AND(入力シート!H36&gt;=1,入力シート!H36&lt;=20),CHAR(入力シート!H36+CODE("①")-1),IF(AND(入力シート!H36&gt;=21,入力シート!H36&lt;=35),_xlfn.UNICHAR(入力シート!H36+9311+(入力シート!H36&gt;20)*3549),"("&amp;入力シート!H36&amp;")")),入力シート!H36&amp;"")</f>
        <v/>
      </c>
      <c r="C51" s="291"/>
      <c r="D51" s="292"/>
      <c r="E51" s="325" t="str">
        <f>入力シート!Z36&amp;""</f>
        <v/>
      </c>
      <c r="F51" s="326" ph="1"/>
      <c r="G51" s="326" ph="1"/>
      <c r="H51" s="326" ph="1"/>
      <c r="I51" s="326" ph="1"/>
      <c r="J51" s="326" ph="1"/>
      <c r="K51" s="326" ph="1"/>
      <c r="L51" s="326" ph="1"/>
      <c r="M51" s="326" ph="1"/>
      <c r="N51" s="326" ph="1"/>
      <c r="O51" s="326" ph="1"/>
      <c r="P51" s="326" ph="1"/>
      <c r="Q51" s="326" ph="1"/>
      <c r="R51" s="326" ph="1"/>
      <c r="S51" s="326" ph="1"/>
      <c r="T51" s="327" t="str">
        <f>入力シート!AL36&amp;""</f>
        <v/>
      </c>
      <c r="U51" s="328"/>
      <c r="V51" s="329"/>
      <c r="W51" s="333" t="str">
        <f>入力シート!AO36&amp;""</f>
        <v/>
      </c>
      <c r="X51" s="334"/>
      <c r="Y51" s="335"/>
      <c r="Z51" s="339" t="str">
        <f>入力シート!AV36&amp;""</f>
        <v/>
      </c>
      <c r="AA51" s="340"/>
      <c r="AB51" s="340"/>
      <c r="AC51" s="340"/>
      <c r="AD51" s="340"/>
      <c r="AE51" s="340"/>
      <c r="AF51" s="340"/>
      <c r="AG51" s="340"/>
      <c r="AH51" s="340"/>
      <c r="AI51" s="340"/>
      <c r="AJ51" s="340"/>
      <c r="AK51" s="340"/>
      <c r="AL51" s="340"/>
      <c r="AM51" s="340"/>
      <c r="AN51" s="341"/>
      <c r="AO51" s="345" t="str">
        <f>入力シート!CI36&amp;""</f>
        <v/>
      </c>
      <c r="AP51" s="346"/>
      <c r="AQ51" s="346"/>
      <c r="AR51" s="346"/>
      <c r="AS51" s="346"/>
      <c r="AT51" s="346"/>
      <c r="AU51" s="346"/>
      <c r="AV51" s="346"/>
      <c r="AW51" s="346"/>
      <c r="AX51" s="347"/>
      <c r="AY51" s="327" t="str">
        <f>入力シート!AR36&amp;""</f>
        <v/>
      </c>
      <c r="AZ51" s="328"/>
      <c r="BA51" s="328"/>
      <c r="BB51" s="328"/>
      <c r="BC51" s="328"/>
      <c r="BD51" s="328"/>
      <c r="BE51" s="351"/>
    </row>
    <row r="52" spans="2:68" ht="20.100000000000001" customHeight="1" x14ac:dyDescent="0.4">
      <c r="B52" s="290"/>
      <c r="C52" s="291"/>
      <c r="D52" s="292"/>
      <c r="E52" s="353" t="str">
        <f>入力シート!N36&amp;""</f>
        <v/>
      </c>
      <c r="F52" s="354"/>
      <c r="G52" s="354"/>
      <c r="H52" s="354"/>
      <c r="I52" s="354"/>
      <c r="J52" s="354"/>
      <c r="K52" s="354"/>
      <c r="L52" s="354"/>
      <c r="M52" s="354"/>
      <c r="N52" s="354"/>
      <c r="O52" s="354"/>
      <c r="P52" s="354"/>
      <c r="Q52" s="354"/>
      <c r="R52" s="354"/>
      <c r="S52" s="354"/>
      <c r="T52" s="330"/>
      <c r="U52" s="331"/>
      <c r="V52" s="332"/>
      <c r="W52" s="336"/>
      <c r="X52" s="337"/>
      <c r="Y52" s="338"/>
      <c r="Z52" s="342"/>
      <c r="AA52" s="343"/>
      <c r="AB52" s="343"/>
      <c r="AC52" s="343"/>
      <c r="AD52" s="343"/>
      <c r="AE52" s="343"/>
      <c r="AF52" s="343"/>
      <c r="AG52" s="343"/>
      <c r="AH52" s="343"/>
      <c r="AI52" s="343"/>
      <c r="AJ52" s="343"/>
      <c r="AK52" s="343"/>
      <c r="AL52" s="343"/>
      <c r="AM52" s="343"/>
      <c r="AN52" s="344"/>
      <c r="AO52" s="348"/>
      <c r="AP52" s="349"/>
      <c r="AQ52" s="349"/>
      <c r="AR52" s="349"/>
      <c r="AS52" s="349"/>
      <c r="AT52" s="349"/>
      <c r="AU52" s="349"/>
      <c r="AV52" s="349"/>
      <c r="AW52" s="349"/>
      <c r="AX52" s="350"/>
      <c r="AY52" s="330"/>
      <c r="AZ52" s="331"/>
      <c r="BA52" s="331"/>
      <c r="BB52" s="331"/>
      <c r="BC52" s="331"/>
      <c r="BD52" s="331"/>
      <c r="BE52" s="352"/>
    </row>
    <row r="53" spans="2:68" ht="9.9499999999999993" customHeight="1" x14ac:dyDescent="0.15">
      <c r="B53" s="290" t="str">
        <f>IF(入力シート!K37="〇",IF(AND(入力シート!H37&gt;=1,入力シート!H37&lt;=20),CHAR(入力シート!H37+CODE("①")-1),IF(AND(入力シート!H37&gt;=21,入力シート!H37&lt;=35),_xlfn.UNICHAR(入力シート!H37+9311+(入力シート!H37&gt;20)*3549),"("&amp;入力シート!H37&amp;")")),入力シート!H37&amp;"")</f>
        <v/>
      </c>
      <c r="C53" s="291"/>
      <c r="D53" s="292"/>
      <c r="E53" s="325" t="str">
        <f>入力シート!Z37&amp;""</f>
        <v/>
      </c>
      <c r="F53" s="326" ph="1"/>
      <c r="G53" s="326" ph="1"/>
      <c r="H53" s="326" ph="1"/>
      <c r="I53" s="326" ph="1"/>
      <c r="J53" s="326" ph="1"/>
      <c r="K53" s="326" ph="1"/>
      <c r="L53" s="326" ph="1"/>
      <c r="M53" s="326" ph="1"/>
      <c r="N53" s="326" ph="1"/>
      <c r="O53" s="326" ph="1"/>
      <c r="P53" s="326" ph="1"/>
      <c r="Q53" s="326" ph="1"/>
      <c r="R53" s="326" ph="1"/>
      <c r="S53" s="326" ph="1"/>
      <c r="T53" s="327" t="str">
        <f>入力シート!AL37&amp;""</f>
        <v/>
      </c>
      <c r="U53" s="328"/>
      <c r="V53" s="329"/>
      <c r="W53" s="333" t="str">
        <f>入力シート!AO37&amp;""</f>
        <v/>
      </c>
      <c r="X53" s="334"/>
      <c r="Y53" s="335"/>
      <c r="Z53" s="339" t="str">
        <f>入力シート!AV37&amp;""</f>
        <v/>
      </c>
      <c r="AA53" s="340"/>
      <c r="AB53" s="340"/>
      <c r="AC53" s="340"/>
      <c r="AD53" s="340"/>
      <c r="AE53" s="340"/>
      <c r="AF53" s="340"/>
      <c r="AG53" s="340"/>
      <c r="AH53" s="340"/>
      <c r="AI53" s="340"/>
      <c r="AJ53" s="340"/>
      <c r="AK53" s="340"/>
      <c r="AL53" s="340"/>
      <c r="AM53" s="340"/>
      <c r="AN53" s="341"/>
      <c r="AO53" s="345" t="str">
        <f>入力シート!CI37&amp;""</f>
        <v/>
      </c>
      <c r="AP53" s="346"/>
      <c r="AQ53" s="346"/>
      <c r="AR53" s="346"/>
      <c r="AS53" s="346"/>
      <c r="AT53" s="346"/>
      <c r="AU53" s="346"/>
      <c r="AV53" s="346"/>
      <c r="AW53" s="346"/>
      <c r="AX53" s="347"/>
      <c r="AY53" s="327" t="str">
        <f>入力シート!AR37&amp;""</f>
        <v/>
      </c>
      <c r="AZ53" s="328"/>
      <c r="BA53" s="328"/>
      <c r="BB53" s="328"/>
      <c r="BC53" s="328"/>
      <c r="BD53" s="328"/>
      <c r="BE53" s="351"/>
    </row>
    <row r="54" spans="2:68" ht="20.100000000000001" customHeight="1" x14ac:dyDescent="0.4">
      <c r="B54" s="290"/>
      <c r="C54" s="291"/>
      <c r="D54" s="292"/>
      <c r="E54" s="355" t="str">
        <f>入力シート!N37&amp;""</f>
        <v/>
      </c>
      <c r="F54" s="356"/>
      <c r="G54" s="356"/>
      <c r="H54" s="356"/>
      <c r="I54" s="356"/>
      <c r="J54" s="356"/>
      <c r="K54" s="356"/>
      <c r="L54" s="356"/>
      <c r="M54" s="356"/>
      <c r="N54" s="356"/>
      <c r="O54" s="356"/>
      <c r="P54" s="356"/>
      <c r="Q54" s="356"/>
      <c r="R54" s="356"/>
      <c r="S54" s="356"/>
      <c r="T54" s="330"/>
      <c r="U54" s="331"/>
      <c r="V54" s="332"/>
      <c r="W54" s="336"/>
      <c r="X54" s="337"/>
      <c r="Y54" s="338"/>
      <c r="Z54" s="342"/>
      <c r="AA54" s="343"/>
      <c r="AB54" s="343"/>
      <c r="AC54" s="343"/>
      <c r="AD54" s="343"/>
      <c r="AE54" s="343"/>
      <c r="AF54" s="343"/>
      <c r="AG54" s="343"/>
      <c r="AH54" s="343"/>
      <c r="AI54" s="343"/>
      <c r="AJ54" s="343"/>
      <c r="AK54" s="343"/>
      <c r="AL54" s="343"/>
      <c r="AM54" s="343"/>
      <c r="AN54" s="344"/>
      <c r="AO54" s="348"/>
      <c r="AP54" s="349"/>
      <c r="AQ54" s="349"/>
      <c r="AR54" s="349"/>
      <c r="AS54" s="349"/>
      <c r="AT54" s="349"/>
      <c r="AU54" s="349"/>
      <c r="AV54" s="349"/>
      <c r="AW54" s="349"/>
      <c r="AX54" s="350"/>
      <c r="AY54" s="330"/>
      <c r="AZ54" s="331"/>
      <c r="BA54" s="331"/>
      <c r="BB54" s="331"/>
      <c r="BC54" s="331"/>
      <c r="BD54" s="331"/>
      <c r="BE54" s="352"/>
    </row>
    <row r="55" spans="2:68" ht="9.9499999999999993" customHeight="1" x14ac:dyDescent="0.15">
      <c r="B55" s="290" t="str">
        <f>IF(入力シート!K38="〇",IF(AND(入力シート!H38&gt;=1,入力シート!H38&lt;=20),CHAR(入力シート!H38+CODE("①")-1),IF(AND(入力シート!H38&gt;=21,入力シート!H38&lt;=35),_xlfn.UNICHAR(入力シート!H38+9311+(入力シート!H38&gt;20)*3549),"("&amp;入力シート!H38&amp;")")),入力シート!H38&amp;"")</f>
        <v/>
      </c>
      <c r="C55" s="291"/>
      <c r="D55" s="292"/>
      <c r="E55" s="325" t="str">
        <f>入力シート!Z38&amp;""</f>
        <v/>
      </c>
      <c r="F55" s="326" ph="1"/>
      <c r="G55" s="326" ph="1"/>
      <c r="H55" s="326" ph="1"/>
      <c r="I55" s="326" ph="1"/>
      <c r="J55" s="326" ph="1"/>
      <c r="K55" s="326" ph="1"/>
      <c r="L55" s="326" ph="1"/>
      <c r="M55" s="326" ph="1"/>
      <c r="N55" s="326" ph="1"/>
      <c r="O55" s="326" ph="1"/>
      <c r="P55" s="326" ph="1"/>
      <c r="Q55" s="326" ph="1"/>
      <c r="R55" s="326" ph="1"/>
      <c r="S55" s="326" ph="1"/>
      <c r="T55" s="327" t="str">
        <f>入力シート!AL38&amp;""</f>
        <v/>
      </c>
      <c r="U55" s="328"/>
      <c r="V55" s="329"/>
      <c r="W55" s="333" t="str">
        <f>入力シート!AO38&amp;""</f>
        <v/>
      </c>
      <c r="X55" s="334"/>
      <c r="Y55" s="335"/>
      <c r="Z55" s="339" t="str">
        <f>入力シート!AV38&amp;""</f>
        <v/>
      </c>
      <c r="AA55" s="340"/>
      <c r="AB55" s="340"/>
      <c r="AC55" s="340"/>
      <c r="AD55" s="340"/>
      <c r="AE55" s="340"/>
      <c r="AF55" s="340"/>
      <c r="AG55" s="340"/>
      <c r="AH55" s="340"/>
      <c r="AI55" s="340"/>
      <c r="AJ55" s="340"/>
      <c r="AK55" s="340"/>
      <c r="AL55" s="340"/>
      <c r="AM55" s="340"/>
      <c r="AN55" s="341"/>
      <c r="AO55" s="345" t="str">
        <f>入力シート!CI38&amp;""</f>
        <v/>
      </c>
      <c r="AP55" s="346"/>
      <c r="AQ55" s="346"/>
      <c r="AR55" s="346"/>
      <c r="AS55" s="346"/>
      <c r="AT55" s="346"/>
      <c r="AU55" s="346"/>
      <c r="AV55" s="346"/>
      <c r="AW55" s="346"/>
      <c r="AX55" s="347"/>
      <c r="AY55" s="327" t="str">
        <f>入力シート!AR38&amp;""</f>
        <v/>
      </c>
      <c r="AZ55" s="328"/>
      <c r="BA55" s="328"/>
      <c r="BB55" s="328"/>
      <c r="BC55" s="328"/>
      <c r="BD55" s="328"/>
      <c r="BE55" s="351"/>
    </row>
    <row r="56" spans="2:68" ht="20.100000000000001" customHeight="1" thickBot="1" x14ac:dyDescent="0.45">
      <c r="B56" s="365"/>
      <c r="C56" s="366"/>
      <c r="D56" s="367"/>
      <c r="E56" s="381" t="str">
        <f>入力シート!N38&amp;""</f>
        <v/>
      </c>
      <c r="F56" s="382"/>
      <c r="G56" s="382"/>
      <c r="H56" s="382"/>
      <c r="I56" s="382"/>
      <c r="J56" s="382"/>
      <c r="K56" s="382"/>
      <c r="L56" s="382"/>
      <c r="M56" s="382"/>
      <c r="N56" s="382"/>
      <c r="O56" s="382"/>
      <c r="P56" s="382"/>
      <c r="Q56" s="382"/>
      <c r="R56" s="382"/>
      <c r="S56" s="382"/>
      <c r="T56" s="368"/>
      <c r="U56" s="369"/>
      <c r="V56" s="370"/>
      <c r="W56" s="371"/>
      <c r="X56" s="372"/>
      <c r="Y56" s="373"/>
      <c r="Z56" s="374"/>
      <c r="AA56" s="375"/>
      <c r="AB56" s="375"/>
      <c r="AC56" s="375"/>
      <c r="AD56" s="375"/>
      <c r="AE56" s="375"/>
      <c r="AF56" s="375"/>
      <c r="AG56" s="375"/>
      <c r="AH56" s="375"/>
      <c r="AI56" s="375"/>
      <c r="AJ56" s="375"/>
      <c r="AK56" s="375"/>
      <c r="AL56" s="375"/>
      <c r="AM56" s="375"/>
      <c r="AN56" s="376"/>
      <c r="AO56" s="377"/>
      <c r="AP56" s="378"/>
      <c r="AQ56" s="378"/>
      <c r="AR56" s="378"/>
      <c r="AS56" s="378"/>
      <c r="AT56" s="378"/>
      <c r="AU56" s="378"/>
      <c r="AV56" s="378"/>
      <c r="AW56" s="378"/>
      <c r="AX56" s="379"/>
      <c r="AY56" s="368"/>
      <c r="AZ56" s="369"/>
      <c r="BA56" s="369"/>
      <c r="BB56" s="369"/>
      <c r="BC56" s="369"/>
      <c r="BD56" s="369"/>
      <c r="BE56" s="380"/>
    </row>
    <row r="57" spans="2:68" ht="5.25" customHeight="1" x14ac:dyDescent="0.4">
      <c r="B57" s="105"/>
      <c r="C57" s="105"/>
      <c r="D57" s="105"/>
      <c r="E57" s="105"/>
      <c r="F57" s="105"/>
      <c r="G57" s="105"/>
      <c r="H57" s="105"/>
      <c r="I57" s="105"/>
      <c r="J57" s="105"/>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c r="AH57" s="105"/>
      <c r="AI57" s="105"/>
      <c r="AJ57" s="105"/>
      <c r="AK57" s="105"/>
      <c r="AL57" s="105"/>
      <c r="AM57" s="105"/>
      <c r="AN57" s="105"/>
      <c r="AO57" s="105"/>
      <c r="AP57" s="105"/>
      <c r="AQ57" s="105"/>
      <c r="AR57" s="105"/>
      <c r="AS57" s="105"/>
      <c r="AT57" s="105"/>
      <c r="AU57" s="105"/>
      <c r="AV57" s="105"/>
      <c r="AW57" s="105"/>
      <c r="AX57" s="105"/>
      <c r="AY57" s="105"/>
      <c r="AZ57" s="105"/>
      <c r="BA57" s="105"/>
      <c r="BB57" s="105"/>
      <c r="BC57" s="105"/>
      <c r="BD57" s="105"/>
      <c r="BE57" s="105"/>
      <c r="BL57" s="201" t="str">
        <f>_xlfn.UNICHAR(入力シート!H39+9311+(入力シート!H39&gt;20)*3549)</f>
        <v>⑟</v>
      </c>
      <c r="BM57" s="201"/>
      <c r="BN57" s="201"/>
      <c r="BO57" s="201"/>
      <c r="BP57" s="201"/>
    </row>
    <row r="58" spans="2:68" ht="32.25" customHeight="1" x14ac:dyDescent="0.4">
      <c r="B58" s="357" t="str">
        <f>"※「"&amp;管理者用!A2&amp;管理者用!B2&amp;" 第"&amp;管理者用!A3&amp;"回"&amp;管理者用!B3&amp;" 開催要項」を了承し、保護者の同意を得、参加者の健康管理並びに傷害事故その他に関しての全責任を負うことを誓約して参加申し込みいたします。"</f>
        <v>※「令和５年度りゅうぎんカップ 第46回沖縄県小学生バレーボール大会 開催要項」を了承し、保護者の同意を得、参加者の健康管理並びに傷害事故その他に関しての全責任を負うことを誓約して参加申し込みいたします。</v>
      </c>
      <c r="C58" s="357"/>
      <c r="D58" s="357"/>
      <c r="E58" s="357"/>
      <c r="F58" s="357"/>
      <c r="G58" s="357"/>
      <c r="H58" s="357"/>
      <c r="I58" s="357"/>
      <c r="J58" s="357"/>
      <c r="K58" s="357"/>
      <c r="L58" s="357"/>
      <c r="M58" s="357"/>
      <c r="N58" s="357"/>
      <c r="O58" s="357"/>
      <c r="P58" s="357"/>
      <c r="Q58" s="357"/>
      <c r="R58" s="357"/>
      <c r="S58" s="357"/>
      <c r="T58" s="357"/>
      <c r="U58" s="357"/>
      <c r="V58" s="357"/>
      <c r="W58" s="357"/>
      <c r="X58" s="357"/>
      <c r="Y58" s="357"/>
      <c r="Z58" s="357"/>
      <c r="AA58" s="357"/>
      <c r="AB58" s="357"/>
      <c r="AC58" s="357"/>
      <c r="AD58" s="357"/>
      <c r="AE58" s="357"/>
      <c r="AF58" s="357"/>
      <c r="AG58" s="357"/>
      <c r="AH58" s="357"/>
      <c r="AI58" s="357"/>
      <c r="AJ58" s="357"/>
      <c r="AK58" s="357"/>
      <c r="AL58" s="357"/>
      <c r="AM58" s="357"/>
      <c r="AN58" s="357"/>
      <c r="AO58" s="357"/>
      <c r="AP58" s="357"/>
      <c r="AQ58" s="357"/>
      <c r="AR58" s="357"/>
      <c r="AS58" s="357"/>
      <c r="AT58" s="357"/>
      <c r="AU58" s="357"/>
      <c r="AV58" s="357"/>
      <c r="AW58" s="357"/>
      <c r="AX58" s="357"/>
      <c r="AY58" s="357"/>
      <c r="AZ58" s="357"/>
      <c r="BA58" s="357"/>
      <c r="BB58" s="357"/>
      <c r="BC58" s="357"/>
      <c r="BD58" s="357"/>
      <c r="BE58" s="357"/>
      <c r="BL58" s="201"/>
      <c r="BM58" s="201"/>
      <c r="BN58" s="201"/>
      <c r="BO58" s="201"/>
      <c r="BP58" s="201"/>
    </row>
    <row r="59" spans="2:68" ht="18" customHeight="1" x14ac:dyDescent="0.4">
      <c r="B59" s="358" t="s">
        <v>152</v>
      </c>
      <c r="C59" s="358"/>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D59" s="358"/>
      <c r="AE59" s="358"/>
      <c r="AF59" s="358"/>
      <c r="AG59" s="358"/>
      <c r="AH59" s="358"/>
      <c r="AI59" s="358"/>
      <c r="AJ59" s="358"/>
      <c r="AK59" s="358"/>
      <c r="AL59" s="358"/>
      <c r="AM59" s="358"/>
      <c r="AN59" s="358"/>
      <c r="AO59" s="358"/>
      <c r="AP59" s="358"/>
      <c r="AQ59" s="358"/>
      <c r="AR59" s="358"/>
      <c r="AS59" s="358"/>
      <c r="AT59" s="358"/>
      <c r="AU59" s="358"/>
      <c r="AV59" s="358"/>
      <c r="AW59" s="358"/>
      <c r="AX59" s="358"/>
      <c r="AY59" s="358"/>
      <c r="AZ59" s="358"/>
      <c r="BA59" s="358"/>
      <c r="BB59" s="358"/>
      <c r="BC59" s="358"/>
      <c r="BD59" s="358"/>
      <c r="BE59" s="358"/>
    </row>
    <row r="60" spans="2:68" x14ac:dyDescent="0.4">
      <c r="B60" s="105"/>
      <c r="C60" s="105"/>
      <c r="D60" s="105"/>
      <c r="E60" s="105"/>
      <c r="F60" s="105"/>
      <c r="G60" s="105"/>
      <c r="H60" s="105"/>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row>
    <row r="61" spans="2:68" x14ac:dyDescent="0.4">
      <c r="B61" s="359" t="str">
        <f>管理者用!G3&amp;"　　殿"</f>
        <v>沖縄県バレーボール協会会長　　大兼  康弘　　殿</v>
      </c>
      <c r="C61" s="359"/>
      <c r="D61" s="359"/>
      <c r="E61" s="359"/>
      <c r="F61" s="359"/>
      <c r="G61" s="359"/>
      <c r="H61" s="359"/>
      <c r="I61" s="359"/>
      <c r="J61" s="359"/>
      <c r="K61" s="359"/>
      <c r="L61" s="359"/>
      <c r="M61" s="359"/>
      <c r="N61" s="359"/>
      <c r="O61" s="359"/>
      <c r="P61" s="359"/>
      <c r="Q61" s="359"/>
      <c r="R61" s="359"/>
      <c r="S61" s="359"/>
      <c r="T61" s="359"/>
      <c r="U61" s="359"/>
      <c r="V61" s="359"/>
      <c r="W61" s="359"/>
      <c r="X61" s="359"/>
      <c r="Y61" s="359"/>
      <c r="Z61" s="359"/>
      <c r="AA61" s="359"/>
      <c r="AB61" s="359"/>
      <c r="AC61" s="359"/>
      <c r="AD61" s="359"/>
      <c r="AE61" s="359"/>
      <c r="AF61" s="359"/>
      <c r="AG61" s="359"/>
      <c r="AH61" s="105"/>
      <c r="AI61" s="105"/>
      <c r="AJ61" s="105"/>
      <c r="AK61" s="105"/>
      <c r="AL61" s="105"/>
      <c r="AM61" s="105"/>
      <c r="AN61" s="105"/>
      <c r="AO61" s="105"/>
      <c r="AP61" s="105"/>
      <c r="AQ61" s="105"/>
      <c r="AR61" s="105"/>
      <c r="AS61" s="105"/>
      <c r="AT61" s="105"/>
      <c r="AU61" s="105"/>
      <c r="AV61" s="105"/>
      <c r="AW61" s="105"/>
      <c r="AX61" s="105"/>
      <c r="AY61" s="105"/>
      <c r="AZ61" s="105"/>
      <c r="BA61" s="105"/>
      <c r="BB61" s="105"/>
      <c r="BC61" s="105"/>
      <c r="BD61" s="105"/>
      <c r="BE61" s="105"/>
    </row>
    <row r="62" spans="2:68" ht="16.5" customHeight="1" x14ac:dyDescent="0.4">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105"/>
      <c r="AI62" s="105"/>
      <c r="AJ62" s="105"/>
      <c r="AK62" s="105"/>
      <c r="AL62" s="105"/>
      <c r="AM62" s="105"/>
      <c r="AN62" s="105"/>
      <c r="AO62" s="105"/>
      <c r="AP62" s="105"/>
      <c r="AQ62" s="361" t="str">
        <f>入力シート!H13&amp;""</f>
        <v/>
      </c>
      <c r="AR62" s="361"/>
      <c r="AS62" s="361"/>
      <c r="AT62" s="361"/>
      <c r="AU62" s="361"/>
      <c r="AV62" s="361"/>
      <c r="AW62" s="361"/>
      <c r="AX62" s="361"/>
      <c r="AY62" s="361"/>
      <c r="AZ62" s="361"/>
      <c r="BA62" s="361"/>
      <c r="BB62" s="361"/>
      <c r="BC62" s="361"/>
      <c r="BD62" s="363"/>
      <c r="BE62" s="363"/>
    </row>
    <row r="63" spans="2:68" x14ac:dyDescent="0.4">
      <c r="B63" s="105"/>
      <c r="C63" s="105"/>
      <c r="D63" s="105"/>
      <c r="E63" s="105"/>
      <c r="F63" s="105"/>
      <c r="G63" s="105"/>
      <c r="H63" s="105"/>
      <c r="I63" s="105"/>
      <c r="J63" s="105"/>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c r="AH63" s="105"/>
      <c r="AI63" s="105"/>
      <c r="AK63" s="105"/>
      <c r="AL63" s="105"/>
      <c r="AM63" s="105"/>
      <c r="AN63" s="105"/>
      <c r="AO63" s="105"/>
      <c r="AP63" s="113" t="s">
        <v>127</v>
      </c>
      <c r="AQ63" s="362"/>
      <c r="AR63" s="362"/>
      <c r="AS63" s="362"/>
      <c r="AT63" s="362"/>
      <c r="AU63" s="362"/>
      <c r="AV63" s="362"/>
      <c r="AW63" s="362"/>
      <c r="AX63" s="362"/>
      <c r="AY63" s="362"/>
      <c r="AZ63" s="362"/>
      <c r="BA63" s="362"/>
      <c r="BB63" s="362"/>
      <c r="BC63" s="362"/>
      <c r="BD63" s="364"/>
      <c r="BE63" s="364"/>
    </row>
    <row r="64" spans="2:68" ht="6" customHeight="1" x14ac:dyDescent="0.4">
      <c r="B64" s="105"/>
      <c r="C64" s="105"/>
      <c r="D64" s="105"/>
      <c r="E64" s="105"/>
      <c r="F64" s="105"/>
      <c r="G64" s="105"/>
      <c r="H64" s="105"/>
      <c r="I64" s="105"/>
      <c r="J64" s="105"/>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c r="AH64" s="105"/>
      <c r="AI64" s="105"/>
      <c r="AJ64" s="105"/>
      <c r="AK64" s="105"/>
      <c r="AL64" s="105"/>
      <c r="AM64" s="105"/>
      <c r="AN64" s="105"/>
      <c r="AO64" s="105"/>
      <c r="AP64" s="105"/>
      <c r="AQ64" s="105"/>
      <c r="AR64" s="105"/>
      <c r="AS64" s="105"/>
      <c r="AT64" s="105"/>
      <c r="AU64" s="105"/>
      <c r="AV64" s="105"/>
      <c r="AW64" s="105"/>
      <c r="AX64" s="105"/>
      <c r="AY64" s="105"/>
      <c r="AZ64" s="105"/>
      <c r="BA64" s="105"/>
      <c r="BB64" s="105"/>
      <c r="BC64" s="105"/>
      <c r="BD64" s="105"/>
      <c r="BE64" s="105"/>
    </row>
    <row r="65" spans="5:15" ht="22.5" x14ac:dyDescent="0.15">
      <c r="E65" s="64" ph="1"/>
      <c r="F65" s="64" ph="1"/>
      <c r="G65" s="64" ph="1"/>
      <c r="H65" s="64" ph="1"/>
      <c r="I65" s="64" ph="1"/>
      <c r="J65" s="64" ph="1"/>
      <c r="K65" s="64" ph="1"/>
      <c r="L65" s="64" ph="1"/>
      <c r="M65" s="64" ph="1"/>
      <c r="N65" s="64" ph="1"/>
      <c r="O65" s="64" ph="1"/>
    </row>
  </sheetData>
  <sheetProtection algorithmName="SHA-512" hashValue="kQFWC+9pLkkMUYFkUor5TlliMTsVJhnT5nygoQhYVz2nIo3EVIEfWWg9GA2A2uAGgYf74xuIQyNc8Gjaeoan+A==" saltValue="anXUiHwrvfUYj9uuBo8lNQ==" spinCount="100000" sheet="1" selectLockedCells="1" selectUnlockedCells="1"/>
  <mergeCells count="176">
    <mergeCell ref="AO33:AX34"/>
    <mergeCell ref="AY33:BE34"/>
    <mergeCell ref="E34:S34"/>
    <mergeCell ref="AY55:BE56"/>
    <mergeCell ref="E56:S56"/>
    <mergeCell ref="AY51:BE52"/>
    <mergeCell ref="E52:S52"/>
    <mergeCell ref="AY47:BE48"/>
    <mergeCell ref="E48:S48"/>
    <mergeCell ref="AY43:BE44"/>
    <mergeCell ref="E44:S44"/>
    <mergeCell ref="AY39:BE40"/>
    <mergeCell ref="E40:S40"/>
    <mergeCell ref="AY35:BE36"/>
    <mergeCell ref="E36:S36"/>
    <mergeCell ref="B58:BE58"/>
    <mergeCell ref="B59:BE59"/>
    <mergeCell ref="B61:AG62"/>
    <mergeCell ref="AQ62:BC63"/>
    <mergeCell ref="BD62:BE63"/>
    <mergeCell ref="B55:D56"/>
    <mergeCell ref="E55:S55"/>
    <mergeCell ref="T55:V56"/>
    <mergeCell ref="W55:Y56"/>
    <mergeCell ref="Z55:AN56"/>
    <mergeCell ref="AO55:AX56"/>
    <mergeCell ref="B53:D54"/>
    <mergeCell ref="E53:S53"/>
    <mergeCell ref="T53:V54"/>
    <mergeCell ref="W53:Y54"/>
    <mergeCell ref="Z53:AN54"/>
    <mergeCell ref="AO53:AX54"/>
    <mergeCell ref="AY53:BE54"/>
    <mergeCell ref="E54:S54"/>
    <mergeCell ref="B51:D52"/>
    <mergeCell ref="E51:S51"/>
    <mergeCell ref="T51:V52"/>
    <mergeCell ref="W51:Y52"/>
    <mergeCell ref="Z51:AN52"/>
    <mergeCell ref="AO51:AX52"/>
    <mergeCell ref="B49:D50"/>
    <mergeCell ref="E49:S49"/>
    <mergeCell ref="T49:V50"/>
    <mergeCell ref="W49:Y50"/>
    <mergeCell ref="Z49:AN50"/>
    <mergeCell ref="AO49:AX50"/>
    <mergeCell ref="AY49:BE50"/>
    <mergeCell ref="E50:S50"/>
    <mergeCell ref="B47:D48"/>
    <mergeCell ref="E47:S47"/>
    <mergeCell ref="T47:V48"/>
    <mergeCell ref="W47:Y48"/>
    <mergeCell ref="Z47:AN48"/>
    <mergeCell ref="AO47:AX48"/>
    <mergeCell ref="B45:D46"/>
    <mergeCell ref="E45:S45"/>
    <mergeCell ref="T45:V46"/>
    <mergeCell ref="W45:Y46"/>
    <mergeCell ref="Z45:AN46"/>
    <mergeCell ref="AO45:AX46"/>
    <mergeCell ref="AY45:BE46"/>
    <mergeCell ref="E46:S46"/>
    <mergeCell ref="B43:D44"/>
    <mergeCell ref="E43:S43"/>
    <mergeCell ref="T43:V44"/>
    <mergeCell ref="W43:Y44"/>
    <mergeCell ref="Z43:AN44"/>
    <mergeCell ref="AO43:AX44"/>
    <mergeCell ref="B41:D42"/>
    <mergeCell ref="E41:S41"/>
    <mergeCell ref="T41:V42"/>
    <mergeCell ref="W41:Y42"/>
    <mergeCell ref="Z41:AN42"/>
    <mergeCell ref="AO41:AX42"/>
    <mergeCell ref="AY41:BE42"/>
    <mergeCell ref="E42:S42"/>
    <mergeCell ref="B39:D40"/>
    <mergeCell ref="E39:S39"/>
    <mergeCell ref="T39:V40"/>
    <mergeCell ref="W39:Y40"/>
    <mergeCell ref="Z39:AN40"/>
    <mergeCell ref="AO39:AX40"/>
    <mergeCell ref="B37:D38"/>
    <mergeCell ref="E37:S37"/>
    <mergeCell ref="T37:V38"/>
    <mergeCell ref="Z37:AN38"/>
    <mergeCell ref="AO37:AX38"/>
    <mergeCell ref="AY37:BE38"/>
    <mergeCell ref="E38:S38"/>
    <mergeCell ref="B35:D36"/>
    <mergeCell ref="E35:S35"/>
    <mergeCell ref="T35:V36"/>
    <mergeCell ref="W37:Y38"/>
    <mergeCell ref="Z35:AN36"/>
    <mergeCell ref="AO35:AX36"/>
    <mergeCell ref="W35:Y36"/>
    <mergeCell ref="AY32:BE32"/>
    <mergeCell ref="B33:D34"/>
    <mergeCell ref="B32:D32"/>
    <mergeCell ref="E32:S32"/>
    <mergeCell ref="T32:V32"/>
    <mergeCell ref="W32:Y32"/>
    <mergeCell ref="Z32:AN32"/>
    <mergeCell ref="AO32:AX32"/>
    <mergeCell ref="AF27:AS27"/>
    <mergeCell ref="AT27:AV28"/>
    <mergeCell ref="AW27:BE28"/>
    <mergeCell ref="B28:F28"/>
    <mergeCell ref="G28:P28"/>
    <mergeCell ref="Y28:AS28"/>
    <mergeCell ref="B27:F27"/>
    <mergeCell ref="G27:P27"/>
    <mergeCell ref="Q27:R28"/>
    <mergeCell ref="S27:U28"/>
    <mergeCell ref="V27:X28"/>
    <mergeCell ref="Z27:AE27"/>
    <mergeCell ref="E33:S33"/>
    <mergeCell ref="T33:V34"/>
    <mergeCell ref="W33:Y34"/>
    <mergeCell ref="Z33:AN34"/>
    <mergeCell ref="B24:M24"/>
    <mergeCell ref="N24:AB24"/>
    <mergeCell ref="AC24:AQ24"/>
    <mergeCell ref="AR24:BE24"/>
    <mergeCell ref="B25:F26"/>
    <mergeCell ref="G25:K25"/>
    <mergeCell ref="L25:U25"/>
    <mergeCell ref="V25:W26"/>
    <mergeCell ref="X25:AB25"/>
    <mergeCell ref="AC25:AL25"/>
    <mergeCell ref="AM25:AN26"/>
    <mergeCell ref="AO25:AS25"/>
    <mergeCell ref="AT25:BC25"/>
    <mergeCell ref="BD25:BE26"/>
    <mergeCell ref="G26:K26"/>
    <mergeCell ref="L26:U26"/>
    <mergeCell ref="X26:AB26"/>
    <mergeCell ref="AC26:AL26"/>
    <mergeCell ref="AO26:AS26"/>
    <mergeCell ref="AT26:BC26"/>
    <mergeCell ref="AC22:AQ22"/>
    <mergeCell ref="AR22:BE22"/>
    <mergeCell ref="N23:AB23"/>
    <mergeCell ref="AC23:AQ23"/>
    <mergeCell ref="AR23:BE23"/>
    <mergeCell ref="B20:M21"/>
    <mergeCell ref="N20:AB20"/>
    <mergeCell ref="AC20:AQ20"/>
    <mergeCell ref="AR20:BE20"/>
    <mergeCell ref="N21:AB21"/>
    <mergeCell ref="AC21:AQ21"/>
    <mergeCell ref="AR21:BE21"/>
    <mergeCell ref="BL57:BP58"/>
    <mergeCell ref="AR1:BE1"/>
    <mergeCell ref="B4:BE4"/>
    <mergeCell ref="B5:BE5"/>
    <mergeCell ref="AW7:BF7"/>
    <mergeCell ref="AX8:BE9"/>
    <mergeCell ref="G11:I13"/>
    <mergeCell ref="J12:BE12"/>
    <mergeCell ref="AS15:AT18"/>
    <mergeCell ref="AU15:BE18"/>
    <mergeCell ref="G16:W18"/>
    <mergeCell ref="X16:AH18"/>
    <mergeCell ref="B19:M19"/>
    <mergeCell ref="N19:AB19"/>
    <mergeCell ref="AC19:AQ19"/>
    <mergeCell ref="AR19:BE19"/>
    <mergeCell ref="B15:F18"/>
    <mergeCell ref="G15:I15"/>
    <mergeCell ref="J15:W15"/>
    <mergeCell ref="X15:AH15"/>
    <mergeCell ref="AI15:AL18"/>
    <mergeCell ref="AM15:AR18"/>
    <mergeCell ref="B22:M23"/>
    <mergeCell ref="N22:AB22"/>
  </mergeCells>
  <phoneticPr fontId="6"/>
  <dataValidations disablePrompts="1" count="5">
    <dataValidation errorStyle="warning" allowBlank="1" showInputMessage="1" showErrorMessage="1" sqref="AR20:BE20 N22:BE23"/>
    <dataValidation type="list" allowBlank="1" showInputMessage="1" showErrorMessage="1" sqref="WXF983055:WXM983056 KT8:LA9 UP8:UW9 AEL8:AES9 AOH8:AOO9 AYD8:AYK9 BHZ8:BIG9 BRV8:BSC9 CBR8:CBY9 CLN8:CLU9 CVJ8:CVQ9 DFF8:DFM9 DPB8:DPI9 DYX8:DZE9 EIT8:EJA9 ESP8:ESW9 FCL8:FCS9 FMH8:FMO9 FWD8:FWK9 GFZ8:GGG9 GPV8:GQC9 GZR8:GZY9 HJN8:HJU9 HTJ8:HTQ9 IDF8:IDM9 INB8:INI9 IWX8:IXE9 JGT8:JHA9 JQP8:JQW9 KAL8:KAS9 KKH8:KKO9 KUD8:KUK9 LDZ8:LEG9 LNV8:LOC9 LXR8:LXY9 MHN8:MHU9 MRJ8:MRQ9 NBF8:NBM9 NLB8:NLI9 NUX8:NVE9 OET8:OFA9 OOP8:OOW9 OYL8:OYS9 PIH8:PIO9 PSD8:PSK9 QBZ8:QCG9 QLV8:QMC9 QVR8:QVY9 RFN8:RFU9 RPJ8:RPQ9 RZF8:RZM9 SJB8:SJI9 SSX8:STE9 TCT8:TDA9 TMP8:TMW9 TWL8:TWS9 UGH8:UGO9 UQD8:UQK9 UZZ8:VAG9 VJV8:VKC9 VTR8:VTY9 WDN8:WDU9 WNJ8:WNQ9 WXF8:WXM9 AX65551:BE65552 KT65551:LA65552 UP65551:UW65552 AEL65551:AES65552 AOH65551:AOO65552 AYD65551:AYK65552 BHZ65551:BIG65552 BRV65551:BSC65552 CBR65551:CBY65552 CLN65551:CLU65552 CVJ65551:CVQ65552 DFF65551:DFM65552 DPB65551:DPI65552 DYX65551:DZE65552 EIT65551:EJA65552 ESP65551:ESW65552 FCL65551:FCS65552 FMH65551:FMO65552 FWD65551:FWK65552 GFZ65551:GGG65552 GPV65551:GQC65552 GZR65551:GZY65552 HJN65551:HJU65552 HTJ65551:HTQ65552 IDF65551:IDM65552 INB65551:INI65552 IWX65551:IXE65552 JGT65551:JHA65552 JQP65551:JQW65552 KAL65551:KAS65552 KKH65551:KKO65552 KUD65551:KUK65552 LDZ65551:LEG65552 LNV65551:LOC65552 LXR65551:LXY65552 MHN65551:MHU65552 MRJ65551:MRQ65552 NBF65551:NBM65552 NLB65551:NLI65552 NUX65551:NVE65552 OET65551:OFA65552 OOP65551:OOW65552 OYL65551:OYS65552 PIH65551:PIO65552 PSD65551:PSK65552 QBZ65551:QCG65552 QLV65551:QMC65552 QVR65551:QVY65552 RFN65551:RFU65552 RPJ65551:RPQ65552 RZF65551:RZM65552 SJB65551:SJI65552 SSX65551:STE65552 TCT65551:TDA65552 TMP65551:TMW65552 TWL65551:TWS65552 UGH65551:UGO65552 UQD65551:UQK65552 UZZ65551:VAG65552 VJV65551:VKC65552 VTR65551:VTY65552 WDN65551:WDU65552 WNJ65551:WNQ65552 WXF65551:WXM65552 AX131087:BE131088 KT131087:LA131088 UP131087:UW131088 AEL131087:AES131088 AOH131087:AOO131088 AYD131087:AYK131088 BHZ131087:BIG131088 BRV131087:BSC131088 CBR131087:CBY131088 CLN131087:CLU131088 CVJ131087:CVQ131088 DFF131087:DFM131088 DPB131087:DPI131088 DYX131087:DZE131088 EIT131087:EJA131088 ESP131087:ESW131088 FCL131087:FCS131088 FMH131087:FMO131088 FWD131087:FWK131088 GFZ131087:GGG131088 GPV131087:GQC131088 GZR131087:GZY131088 HJN131087:HJU131088 HTJ131087:HTQ131088 IDF131087:IDM131088 INB131087:INI131088 IWX131087:IXE131088 JGT131087:JHA131088 JQP131087:JQW131088 KAL131087:KAS131088 KKH131087:KKO131088 KUD131087:KUK131088 LDZ131087:LEG131088 LNV131087:LOC131088 LXR131087:LXY131088 MHN131087:MHU131088 MRJ131087:MRQ131088 NBF131087:NBM131088 NLB131087:NLI131088 NUX131087:NVE131088 OET131087:OFA131088 OOP131087:OOW131088 OYL131087:OYS131088 PIH131087:PIO131088 PSD131087:PSK131088 QBZ131087:QCG131088 QLV131087:QMC131088 QVR131087:QVY131088 RFN131087:RFU131088 RPJ131087:RPQ131088 RZF131087:RZM131088 SJB131087:SJI131088 SSX131087:STE131088 TCT131087:TDA131088 TMP131087:TMW131088 TWL131087:TWS131088 UGH131087:UGO131088 UQD131087:UQK131088 UZZ131087:VAG131088 VJV131087:VKC131088 VTR131087:VTY131088 WDN131087:WDU131088 WNJ131087:WNQ131088 WXF131087:WXM131088 AX196623:BE196624 KT196623:LA196624 UP196623:UW196624 AEL196623:AES196624 AOH196623:AOO196624 AYD196623:AYK196624 BHZ196623:BIG196624 BRV196623:BSC196624 CBR196623:CBY196624 CLN196623:CLU196624 CVJ196623:CVQ196624 DFF196623:DFM196624 DPB196623:DPI196624 DYX196623:DZE196624 EIT196623:EJA196624 ESP196623:ESW196624 FCL196623:FCS196624 FMH196623:FMO196624 FWD196623:FWK196624 GFZ196623:GGG196624 GPV196623:GQC196624 GZR196623:GZY196624 HJN196623:HJU196624 HTJ196623:HTQ196624 IDF196623:IDM196624 INB196623:INI196624 IWX196623:IXE196624 JGT196623:JHA196624 JQP196623:JQW196624 KAL196623:KAS196624 KKH196623:KKO196624 KUD196623:KUK196624 LDZ196623:LEG196624 LNV196623:LOC196624 LXR196623:LXY196624 MHN196623:MHU196624 MRJ196623:MRQ196624 NBF196623:NBM196624 NLB196623:NLI196624 NUX196623:NVE196624 OET196623:OFA196624 OOP196623:OOW196624 OYL196623:OYS196624 PIH196623:PIO196624 PSD196623:PSK196624 QBZ196623:QCG196624 QLV196623:QMC196624 QVR196623:QVY196624 RFN196623:RFU196624 RPJ196623:RPQ196624 RZF196623:RZM196624 SJB196623:SJI196624 SSX196623:STE196624 TCT196623:TDA196624 TMP196623:TMW196624 TWL196623:TWS196624 UGH196623:UGO196624 UQD196623:UQK196624 UZZ196623:VAG196624 VJV196623:VKC196624 VTR196623:VTY196624 WDN196623:WDU196624 WNJ196623:WNQ196624 WXF196623:WXM196624 AX262159:BE262160 KT262159:LA262160 UP262159:UW262160 AEL262159:AES262160 AOH262159:AOO262160 AYD262159:AYK262160 BHZ262159:BIG262160 BRV262159:BSC262160 CBR262159:CBY262160 CLN262159:CLU262160 CVJ262159:CVQ262160 DFF262159:DFM262160 DPB262159:DPI262160 DYX262159:DZE262160 EIT262159:EJA262160 ESP262159:ESW262160 FCL262159:FCS262160 FMH262159:FMO262160 FWD262159:FWK262160 GFZ262159:GGG262160 GPV262159:GQC262160 GZR262159:GZY262160 HJN262159:HJU262160 HTJ262159:HTQ262160 IDF262159:IDM262160 INB262159:INI262160 IWX262159:IXE262160 JGT262159:JHA262160 JQP262159:JQW262160 KAL262159:KAS262160 KKH262159:KKO262160 KUD262159:KUK262160 LDZ262159:LEG262160 LNV262159:LOC262160 LXR262159:LXY262160 MHN262159:MHU262160 MRJ262159:MRQ262160 NBF262159:NBM262160 NLB262159:NLI262160 NUX262159:NVE262160 OET262159:OFA262160 OOP262159:OOW262160 OYL262159:OYS262160 PIH262159:PIO262160 PSD262159:PSK262160 QBZ262159:QCG262160 QLV262159:QMC262160 QVR262159:QVY262160 RFN262159:RFU262160 RPJ262159:RPQ262160 RZF262159:RZM262160 SJB262159:SJI262160 SSX262159:STE262160 TCT262159:TDA262160 TMP262159:TMW262160 TWL262159:TWS262160 UGH262159:UGO262160 UQD262159:UQK262160 UZZ262159:VAG262160 VJV262159:VKC262160 VTR262159:VTY262160 WDN262159:WDU262160 WNJ262159:WNQ262160 WXF262159:WXM262160 AX327695:BE327696 KT327695:LA327696 UP327695:UW327696 AEL327695:AES327696 AOH327695:AOO327696 AYD327695:AYK327696 BHZ327695:BIG327696 BRV327695:BSC327696 CBR327695:CBY327696 CLN327695:CLU327696 CVJ327695:CVQ327696 DFF327695:DFM327696 DPB327695:DPI327696 DYX327695:DZE327696 EIT327695:EJA327696 ESP327695:ESW327696 FCL327695:FCS327696 FMH327695:FMO327696 FWD327695:FWK327696 GFZ327695:GGG327696 GPV327695:GQC327696 GZR327695:GZY327696 HJN327695:HJU327696 HTJ327695:HTQ327696 IDF327695:IDM327696 INB327695:INI327696 IWX327695:IXE327696 JGT327695:JHA327696 JQP327695:JQW327696 KAL327695:KAS327696 KKH327695:KKO327696 KUD327695:KUK327696 LDZ327695:LEG327696 LNV327695:LOC327696 LXR327695:LXY327696 MHN327695:MHU327696 MRJ327695:MRQ327696 NBF327695:NBM327696 NLB327695:NLI327696 NUX327695:NVE327696 OET327695:OFA327696 OOP327695:OOW327696 OYL327695:OYS327696 PIH327695:PIO327696 PSD327695:PSK327696 QBZ327695:QCG327696 QLV327695:QMC327696 QVR327695:QVY327696 RFN327695:RFU327696 RPJ327695:RPQ327696 RZF327695:RZM327696 SJB327695:SJI327696 SSX327695:STE327696 TCT327695:TDA327696 TMP327695:TMW327696 TWL327695:TWS327696 UGH327695:UGO327696 UQD327695:UQK327696 UZZ327695:VAG327696 VJV327695:VKC327696 VTR327695:VTY327696 WDN327695:WDU327696 WNJ327695:WNQ327696 WXF327695:WXM327696 AX393231:BE393232 KT393231:LA393232 UP393231:UW393232 AEL393231:AES393232 AOH393231:AOO393232 AYD393231:AYK393232 BHZ393231:BIG393232 BRV393231:BSC393232 CBR393231:CBY393232 CLN393231:CLU393232 CVJ393231:CVQ393232 DFF393231:DFM393232 DPB393231:DPI393232 DYX393231:DZE393232 EIT393231:EJA393232 ESP393231:ESW393232 FCL393231:FCS393232 FMH393231:FMO393232 FWD393231:FWK393232 GFZ393231:GGG393232 GPV393231:GQC393232 GZR393231:GZY393232 HJN393231:HJU393232 HTJ393231:HTQ393232 IDF393231:IDM393232 INB393231:INI393232 IWX393231:IXE393232 JGT393231:JHA393232 JQP393231:JQW393232 KAL393231:KAS393232 KKH393231:KKO393232 KUD393231:KUK393232 LDZ393231:LEG393232 LNV393231:LOC393232 LXR393231:LXY393232 MHN393231:MHU393232 MRJ393231:MRQ393232 NBF393231:NBM393232 NLB393231:NLI393232 NUX393231:NVE393232 OET393231:OFA393232 OOP393231:OOW393232 OYL393231:OYS393232 PIH393231:PIO393232 PSD393231:PSK393232 QBZ393231:QCG393232 QLV393231:QMC393232 QVR393231:QVY393232 RFN393231:RFU393232 RPJ393231:RPQ393232 RZF393231:RZM393232 SJB393231:SJI393232 SSX393231:STE393232 TCT393231:TDA393232 TMP393231:TMW393232 TWL393231:TWS393232 UGH393231:UGO393232 UQD393231:UQK393232 UZZ393231:VAG393232 VJV393231:VKC393232 VTR393231:VTY393232 WDN393231:WDU393232 WNJ393231:WNQ393232 WXF393231:WXM393232 AX458767:BE458768 KT458767:LA458768 UP458767:UW458768 AEL458767:AES458768 AOH458767:AOO458768 AYD458767:AYK458768 BHZ458767:BIG458768 BRV458767:BSC458768 CBR458767:CBY458768 CLN458767:CLU458768 CVJ458767:CVQ458768 DFF458767:DFM458768 DPB458767:DPI458768 DYX458767:DZE458768 EIT458767:EJA458768 ESP458767:ESW458768 FCL458767:FCS458768 FMH458767:FMO458768 FWD458767:FWK458768 GFZ458767:GGG458768 GPV458767:GQC458768 GZR458767:GZY458768 HJN458767:HJU458768 HTJ458767:HTQ458768 IDF458767:IDM458768 INB458767:INI458768 IWX458767:IXE458768 JGT458767:JHA458768 JQP458767:JQW458768 KAL458767:KAS458768 KKH458767:KKO458768 KUD458767:KUK458768 LDZ458767:LEG458768 LNV458767:LOC458768 LXR458767:LXY458768 MHN458767:MHU458768 MRJ458767:MRQ458768 NBF458767:NBM458768 NLB458767:NLI458768 NUX458767:NVE458768 OET458767:OFA458768 OOP458767:OOW458768 OYL458767:OYS458768 PIH458767:PIO458768 PSD458767:PSK458768 QBZ458767:QCG458768 QLV458767:QMC458768 QVR458767:QVY458768 RFN458767:RFU458768 RPJ458767:RPQ458768 RZF458767:RZM458768 SJB458767:SJI458768 SSX458767:STE458768 TCT458767:TDA458768 TMP458767:TMW458768 TWL458767:TWS458768 UGH458767:UGO458768 UQD458767:UQK458768 UZZ458767:VAG458768 VJV458767:VKC458768 VTR458767:VTY458768 WDN458767:WDU458768 WNJ458767:WNQ458768 WXF458767:WXM458768 AX524303:BE524304 KT524303:LA524304 UP524303:UW524304 AEL524303:AES524304 AOH524303:AOO524304 AYD524303:AYK524304 BHZ524303:BIG524304 BRV524303:BSC524304 CBR524303:CBY524304 CLN524303:CLU524304 CVJ524303:CVQ524304 DFF524303:DFM524304 DPB524303:DPI524304 DYX524303:DZE524304 EIT524303:EJA524304 ESP524303:ESW524304 FCL524303:FCS524304 FMH524303:FMO524304 FWD524303:FWK524304 GFZ524303:GGG524304 GPV524303:GQC524304 GZR524303:GZY524304 HJN524303:HJU524304 HTJ524303:HTQ524304 IDF524303:IDM524304 INB524303:INI524304 IWX524303:IXE524304 JGT524303:JHA524304 JQP524303:JQW524304 KAL524303:KAS524304 KKH524303:KKO524304 KUD524303:KUK524304 LDZ524303:LEG524304 LNV524303:LOC524304 LXR524303:LXY524304 MHN524303:MHU524304 MRJ524303:MRQ524304 NBF524303:NBM524304 NLB524303:NLI524304 NUX524303:NVE524304 OET524303:OFA524304 OOP524303:OOW524304 OYL524303:OYS524304 PIH524303:PIO524304 PSD524303:PSK524304 QBZ524303:QCG524304 QLV524303:QMC524304 QVR524303:QVY524304 RFN524303:RFU524304 RPJ524303:RPQ524304 RZF524303:RZM524304 SJB524303:SJI524304 SSX524303:STE524304 TCT524303:TDA524304 TMP524303:TMW524304 TWL524303:TWS524304 UGH524303:UGO524304 UQD524303:UQK524304 UZZ524303:VAG524304 VJV524303:VKC524304 VTR524303:VTY524304 WDN524303:WDU524304 WNJ524303:WNQ524304 WXF524303:WXM524304 AX589839:BE589840 KT589839:LA589840 UP589839:UW589840 AEL589839:AES589840 AOH589839:AOO589840 AYD589839:AYK589840 BHZ589839:BIG589840 BRV589839:BSC589840 CBR589839:CBY589840 CLN589839:CLU589840 CVJ589839:CVQ589840 DFF589839:DFM589840 DPB589839:DPI589840 DYX589839:DZE589840 EIT589839:EJA589840 ESP589839:ESW589840 FCL589839:FCS589840 FMH589839:FMO589840 FWD589839:FWK589840 GFZ589839:GGG589840 GPV589839:GQC589840 GZR589839:GZY589840 HJN589839:HJU589840 HTJ589839:HTQ589840 IDF589839:IDM589840 INB589839:INI589840 IWX589839:IXE589840 JGT589839:JHA589840 JQP589839:JQW589840 KAL589839:KAS589840 KKH589839:KKO589840 KUD589839:KUK589840 LDZ589839:LEG589840 LNV589839:LOC589840 LXR589839:LXY589840 MHN589839:MHU589840 MRJ589839:MRQ589840 NBF589839:NBM589840 NLB589839:NLI589840 NUX589839:NVE589840 OET589839:OFA589840 OOP589839:OOW589840 OYL589839:OYS589840 PIH589839:PIO589840 PSD589839:PSK589840 QBZ589839:QCG589840 QLV589839:QMC589840 QVR589839:QVY589840 RFN589839:RFU589840 RPJ589839:RPQ589840 RZF589839:RZM589840 SJB589839:SJI589840 SSX589839:STE589840 TCT589839:TDA589840 TMP589839:TMW589840 TWL589839:TWS589840 UGH589839:UGO589840 UQD589839:UQK589840 UZZ589839:VAG589840 VJV589839:VKC589840 VTR589839:VTY589840 WDN589839:WDU589840 WNJ589839:WNQ589840 WXF589839:WXM589840 AX655375:BE655376 KT655375:LA655376 UP655375:UW655376 AEL655375:AES655376 AOH655375:AOO655376 AYD655375:AYK655376 BHZ655375:BIG655376 BRV655375:BSC655376 CBR655375:CBY655376 CLN655375:CLU655376 CVJ655375:CVQ655376 DFF655375:DFM655376 DPB655375:DPI655376 DYX655375:DZE655376 EIT655375:EJA655376 ESP655375:ESW655376 FCL655375:FCS655376 FMH655375:FMO655376 FWD655375:FWK655376 GFZ655375:GGG655376 GPV655375:GQC655376 GZR655375:GZY655376 HJN655375:HJU655376 HTJ655375:HTQ655376 IDF655375:IDM655376 INB655375:INI655376 IWX655375:IXE655376 JGT655375:JHA655376 JQP655375:JQW655376 KAL655375:KAS655376 KKH655375:KKO655376 KUD655375:KUK655376 LDZ655375:LEG655376 LNV655375:LOC655376 LXR655375:LXY655376 MHN655375:MHU655376 MRJ655375:MRQ655376 NBF655375:NBM655376 NLB655375:NLI655376 NUX655375:NVE655376 OET655375:OFA655376 OOP655375:OOW655376 OYL655375:OYS655376 PIH655375:PIO655376 PSD655375:PSK655376 QBZ655375:QCG655376 QLV655375:QMC655376 QVR655375:QVY655376 RFN655375:RFU655376 RPJ655375:RPQ655376 RZF655375:RZM655376 SJB655375:SJI655376 SSX655375:STE655376 TCT655375:TDA655376 TMP655375:TMW655376 TWL655375:TWS655376 UGH655375:UGO655376 UQD655375:UQK655376 UZZ655375:VAG655376 VJV655375:VKC655376 VTR655375:VTY655376 WDN655375:WDU655376 WNJ655375:WNQ655376 WXF655375:WXM655376 AX720911:BE720912 KT720911:LA720912 UP720911:UW720912 AEL720911:AES720912 AOH720911:AOO720912 AYD720911:AYK720912 BHZ720911:BIG720912 BRV720911:BSC720912 CBR720911:CBY720912 CLN720911:CLU720912 CVJ720911:CVQ720912 DFF720911:DFM720912 DPB720911:DPI720912 DYX720911:DZE720912 EIT720911:EJA720912 ESP720911:ESW720912 FCL720911:FCS720912 FMH720911:FMO720912 FWD720911:FWK720912 GFZ720911:GGG720912 GPV720911:GQC720912 GZR720911:GZY720912 HJN720911:HJU720912 HTJ720911:HTQ720912 IDF720911:IDM720912 INB720911:INI720912 IWX720911:IXE720912 JGT720911:JHA720912 JQP720911:JQW720912 KAL720911:KAS720912 KKH720911:KKO720912 KUD720911:KUK720912 LDZ720911:LEG720912 LNV720911:LOC720912 LXR720911:LXY720912 MHN720911:MHU720912 MRJ720911:MRQ720912 NBF720911:NBM720912 NLB720911:NLI720912 NUX720911:NVE720912 OET720911:OFA720912 OOP720911:OOW720912 OYL720911:OYS720912 PIH720911:PIO720912 PSD720911:PSK720912 QBZ720911:QCG720912 QLV720911:QMC720912 QVR720911:QVY720912 RFN720911:RFU720912 RPJ720911:RPQ720912 RZF720911:RZM720912 SJB720911:SJI720912 SSX720911:STE720912 TCT720911:TDA720912 TMP720911:TMW720912 TWL720911:TWS720912 UGH720911:UGO720912 UQD720911:UQK720912 UZZ720911:VAG720912 VJV720911:VKC720912 VTR720911:VTY720912 WDN720911:WDU720912 WNJ720911:WNQ720912 WXF720911:WXM720912 AX786447:BE786448 KT786447:LA786448 UP786447:UW786448 AEL786447:AES786448 AOH786447:AOO786448 AYD786447:AYK786448 BHZ786447:BIG786448 BRV786447:BSC786448 CBR786447:CBY786448 CLN786447:CLU786448 CVJ786447:CVQ786448 DFF786447:DFM786448 DPB786447:DPI786448 DYX786447:DZE786448 EIT786447:EJA786448 ESP786447:ESW786448 FCL786447:FCS786448 FMH786447:FMO786448 FWD786447:FWK786448 GFZ786447:GGG786448 GPV786447:GQC786448 GZR786447:GZY786448 HJN786447:HJU786448 HTJ786447:HTQ786448 IDF786447:IDM786448 INB786447:INI786448 IWX786447:IXE786448 JGT786447:JHA786448 JQP786447:JQW786448 KAL786447:KAS786448 KKH786447:KKO786448 KUD786447:KUK786448 LDZ786447:LEG786448 LNV786447:LOC786448 LXR786447:LXY786448 MHN786447:MHU786448 MRJ786447:MRQ786448 NBF786447:NBM786448 NLB786447:NLI786448 NUX786447:NVE786448 OET786447:OFA786448 OOP786447:OOW786448 OYL786447:OYS786448 PIH786447:PIO786448 PSD786447:PSK786448 QBZ786447:QCG786448 QLV786447:QMC786448 QVR786447:QVY786448 RFN786447:RFU786448 RPJ786447:RPQ786448 RZF786447:RZM786448 SJB786447:SJI786448 SSX786447:STE786448 TCT786447:TDA786448 TMP786447:TMW786448 TWL786447:TWS786448 UGH786447:UGO786448 UQD786447:UQK786448 UZZ786447:VAG786448 VJV786447:VKC786448 VTR786447:VTY786448 WDN786447:WDU786448 WNJ786447:WNQ786448 WXF786447:WXM786448 AX851983:BE851984 KT851983:LA851984 UP851983:UW851984 AEL851983:AES851984 AOH851983:AOO851984 AYD851983:AYK851984 BHZ851983:BIG851984 BRV851983:BSC851984 CBR851983:CBY851984 CLN851983:CLU851984 CVJ851983:CVQ851984 DFF851983:DFM851984 DPB851983:DPI851984 DYX851983:DZE851984 EIT851983:EJA851984 ESP851983:ESW851984 FCL851983:FCS851984 FMH851983:FMO851984 FWD851983:FWK851984 GFZ851983:GGG851984 GPV851983:GQC851984 GZR851983:GZY851984 HJN851983:HJU851984 HTJ851983:HTQ851984 IDF851983:IDM851984 INB851983:INI851984 IWX851983:IXE851984 JGT851983:JHA851984 JQP851983:JQW851984 KAL851983:KAS851984 KKH851983:KKO851984 KUD851983:KUK851984 LDZ851983:LEG851984 LNV851983:LOC851984 LXR851983:LXY851984 MHN851983:MHU851984 MRJ851983:MRQ851984 NBF851983:NBM851984 NLB851983:NLI851984 NUX851983:NVE851984 OET851983:OFA851984 OOP851983:OOW851984 OYL851983:OYS851984 PIH851983:PIO851984 PSD851983:PSK851984 QBZ851983:QCG851984 QLV851983:QMC851984 QVR851983:QVY851984 RFN851983:RFU851984 RPJ851983:RPQ851984 RZF851983:RZM851984 SJB851983:SJI851984 SSX851983:STE851984 TCT851983:TDA851984 TMP851983:TMW851984 TWL851983:TWS851984 UGH851983:UGO851984 UQD851983:UQK851984 UZZ851983:VAG851984 VJV851983:VKC851984 VTR851983:VTY851984 WDN851983:WDU851984 WNJ851983:WNQ851984 WXF851983:WXM851984 AX917519:BE917520 KT917519:LA917520 UP917519:UW917520 AEL917519:AES917520 AOH917519:AOO917520 AYD917519:AYK917520 BHZ917519:BIG917520 BRV917519:BSC917520 CBR917519:CBY917520 CLN917519:CLU917520 CVJ917519:CVQ917520 DFF917519:DFM917520 DPB917519:DPI917520 DYX917519:DZE917520 EIT917519:EJA917520 ESP917519:ESW917520 FCL917519:FCS917520 FMH917519:FMO917520 FWD917519:FWK917520 GFZ917519:GGG917520 GPV917519:GQC917520 GZR917519:GZY917520 HJN917519:HJU917520 HTJ917519:HTQ917520 IDF917519:IDM917520 INB917519:INI917520 IWX917519:IXE917520 JGT917519:JHA917520 JQP917519:JQW917520 KAL917519:KAS917520 KKH917519:KKO917520 KUD917519:KUK917520 LDZ917519:LEG917520 LNV917519:LOC917520 LXR917519:LXY917520 MHN917519:MHU917520 MRJ917519:MRQ917520 NBF917519:NBM917520 NLB917519:NLI917520 NUX917519:NVE917520 OET917519:OFA917520 OOP917519:OOW917520 OYL917519:OYS917520 PIH917519:PIO917520 PSD917519:PSK917520 QBZ917519:QCG917520 QLV917519:QMC917520 QVR917519:QVY917520 RFN917519:RFU917520 RPJ917519:RPQ917520 RZF917519:RZM917520 SJB917519:SJI917520 SSX917519:STE917520 TCT917519:TDA917520 TMP917519:TMW917520 TWL917519:TWS917520 UGH917519:UGO917520 UQD917519:UQK917520 UZZ917519:VAG917520 VJV917519:VKC917520 VTR917519:VTY917520 WDN917519:WDU917520 WNJ917519:WNQ917520 WXF917519:WXM917520 AX983055:BE983056 KT983055:LA983056 UP983055:UW983056 AEL983055:AES983056 AOH983055:AOO983056 AYD983055:AYK983056 BHZ983055:BIG983056 BRV983055:BSC983056 CBR983055:CBY983056 CLN983055:CLU983056 CVJ983055:CVQ983056 DFF983055:DFM983056 DPB983055:DPI983056 DYX983055:DZE983056 EIT983055:EJA983056 ESP983055:ESW983056 FCL983055:FCS983056 FMH983055:FMO983056 FWD983055:FWK983056 GFZ983055:GGG983056 GPV983055:GQC983056 GZR983055:GZY983056 HJN983055:HJU983056 HTJ983055:HTQ983056 IDF983055:IDM983056 INB983055:INI983056 IWX983055:IXE983056 JGT983055:JHA983056 JQP983055:JQW983056 KAL983055:KAS983056 KKH983055:KKO983056 KUD983055:KUK983056 LDZ983055:LEG983056 LNV983055:LOC983056 LXR983055:LXY983056 MHN983055:MHU983056 MRJ983055:MRQ983056 NBF983055:NBM983056 NLB983055:NLI983056 NUX983055:NVE983056 OET983055:OFA983056 OOP983055:OOW983056 OYL983055:OYS983056 PIH983055:PIO983056 PSD983055:PSK983056 QBZ983055:QCG983056 QLV983055:QMC983056 QVR983055:QVY983056 RFN983055:RFU983056 RPJ983055:RPQ983056 RZF983055:RZM983056 SJB983055:SJI983056 SSX983055:STE983056 TCT983055:TDA983056 TMP983055:TMW983056 TWL983055:TWS983056 UGH983055:UGO983056 UQD983055:UQK983056 UZZ983055:VAG983056 VJV983055:VKC983056 VTR983055:VTY983056 WDN983055:WDU983056 WNJ983055:WNQ983056">
      <formula1>"男子,女子,混合"</formula1>
    </dataValidation>
    <dataValidation type="list" allowBlank="1" showInputMessage="1" showErrorMessage="1" sqref="VIO983074:VIP983075 JO33:JQ56 TK33:TM56 ADG33:ADI56 ANC33:ANE56 AWY33:AXA56 BGU33:BGW56 BQQ33:BQS56 CAM33:CAO56 CKI33:CKK56 CUE33:CUG56 DEA33:DEC56 DNW33:DNY56 DXS33:DXU56 EHO33:EHQ56 ERK33:ERM56 FBG33:FBI56 FLC33:FLE56 FUY33:FVA56 GEU33:GEW56 GOQ33:GOS56 GYM33:GYO56 HII33:HIK56 HSE33:HSG56 ICA33:ICC56 ILW33:ILY56 IVS33:IVU56 JFO33:JFQ56 JPK33:JPM56 JZG33:JZI56 KJC33:KJE56 KSY33:KTA56 LCU33:LCW56 LMQ33:LMS56 LWM33:LWO56 MGI33:MGK56 MQE33:MQG56 NAA33:NAC56 NJW33:NJY56 NTS33:NTU56 ODO33:ODQ56 ONK33:ONM56 OXG33:OXI56 PHC33:PHE56 PQY33:PRA56 QAU33:QAW56 QKQ33:QKS56 QUM33:QUO56 REI33:REK56 ROE33:ROG56 RYA33:RYC56 SHW33:SHY56 SRS33:SRU56 TBO33:TBQ56 TLK33:TLM56 TVG33:TVI56 UFC33:UFE56 UOY33:UPA56 UYU33:UYW56 VIQ33:VIS56 VSM33:VSO56 WCI33:WCK56 WME33:WMG56 WWA33:WWC56 S65576:U65587 JO65576:JQ65587 TK65576:TM65587 ADG65576:ADI65587 ANC65576:ANE65587 AWY65576:AXA65587 BGU65576:BGW65587 BQQ65576:BQS65587 CAM65576:CAO65587 CKI65576:CKK65587 CUE65576:CUG65587 DEA65576:DEC65587 DNW65576:DNY65587 DXS65576:DXU65587 EHO65576:EHQ65587 ERK65576:ERM65587 FBG65576:FBI65587 FLC65576:FLE65587 FUY65576:FVA65587 GEU65576:GEW65587 GOQ65576:GOS65587 GYM65576:GYO65587 HII65576:HIK65587 HSE65576:HSG65587 ICA65576:ICC65587 ILW65576:ILY65587 IVS65576:IVU65587 JFO65576:JFQ65587 JPK65576:JPM65587 JZG65576:JZI65587 KJC65576:KJE65587 KSY65576:KTA65587 LCU65576:LCW65587 LMQ65576:LMS65587 LWM65576:LWO65587 MGI65576:MGK65587 MQE65576:MQG65587 NAA65576:NAC65587 NJW65576:NJY65587 NTS65576:NTU65587 ODO65576:ODQ65587 ONK65576:ONM65587 OXG65576:OXI65587 PHC65576:PHE65587 PQY65576:PRA65587 QAU65576:QAW65587 QKQ65576:QKS65587 QUM65576:QUO65587 REI65576:REK65587 ROE65576:ROG65587 RYA65576:RYC65587 SHW65576:SHY65587 SRS65576:SRU65587 TBO65576:TBQ65587 TLK65576:TLM65587 TVG65576:TVI65587 UFC65576:UFE65587 UOY65576:UPA65587 UYU65576:UYW65587 VIQ65576:VIS65587 VSM65576:VSO65587 WCI65576:WCK65587 WME65576:WMG65587 WWA65576:WWC65587 S131112:U131123 JO131112:JQ131123 TK131112:TM131123 ADG131112:ADI131123 ANC131112:ANE131123 AWY131112:AXA131123 BGU131112:BGW131123 BQQ131112:BQS131123 CAM131112:CAO131123 CKI131112:CKK131123 CUE131112:CUG131123 DEA131112:DEC131123 DNW131112:DNY131123 DXS131112:DXU131123 EHO131112:EHQ131123 ERK131112:ERM131123 FBG131112:FBI131123 FLC131112:FLE131123 FUY131112:FVA131123 GEU131112:GEW131123 GOQ131112:GOS131123 GYM131112:GYO131123 HII131112:HIK131123 HSE131112:HSG131123 ICA131112:ICC131123 ILW131112:ILY131123 IVS131112:IVU131123 JFO131112:JFQ131123 JPK131112:JPM131123 JZG131112:JZI131123 KJC131112:KJE131123 KSY131112:KTA131123 LCU131112:LCW131123 LMQ131112:LMS131123 LWM131112:LWO131123 MGI131112:MGK131123 MQE131112:MQG131123 NAA131112:NAC131123 NJW131112:NJY131123 NTS131112:NTU131123 ODO131112:ODQ131123 ONK131112:ONM131123 OXG131112:OXI131123 PHC131112:PHE131123 PQY131112:PRA131123 QAU131112:QAW131123 QKQ131112:QKS131123 QUM131112:QUO131123 REI131112:REK131123 ROE131112:ROG131123 RYA131112:RYC131123 SHW131112:SHY131123 SRS131112:SRU131123 TBO131112:TBQ131123 TLK131112:TLM131123 TVG131112:TVI131123 UFC131112:UFE131123 UOY131112:UPA131123 UYU131112:UYW131123 VIQ131112:VIS131123 VSM131112:VSO131123 WCI131112:WCK131123 WME131112:WMG131123 WWA131112:WWC131123 S196648:U196659 JO196648:JQ196659 TK196648:TM196659 ADG196648:ADI196659 ANC196648:ANE196659 AWY196648:AXA196659 BGU196648:BGW196659 BQQ196648:BQS196659 CAM196648:CAO196659 CKI196648:CKK196659 CUE196648:CUG196659 DEA196648:DEC196659 DNW196648:DNY196659 DXS196648:DXU196659 EHO196648:EHQ196659 ERK196648:ERM196659 FBG196648:FBI196659 FLC196648:FLE196659 FUY196648:FVA196659 GEU196648:GEW196659 GOQ196648:GOS196659 GYM196648:GYO196659 HII196648:HIK196659 HSE196648:HSG196659 ICA196648:ICC196659 ILW196648:ILY196659 IVS196648:IVU196659 JFO196648:JFQ196659 JPK196648:JPM196659 JZG196648:JZI196659 KJC196648:KJE196659 KSY196648:KTA196659 LCU196648:LCW196659 LMQ196648:LMS196659 LWM196648:LWO196659 MGI196648:MGK196659 MQE196648:MQG196659 NAA196648:NAC196659 NJW196648:NJY196659 NTS196648:NTU196659 ODO196648:ODQ196659 ONK196648:ONM196659 OXG196648:OXI196659 PHC196648:PHE196659 PQY196648:PRA196659 QAU196648:QAW196659 QKQ196648:QKS196659 QUM196648:QUO196659 REI196648:REK196659 ROE196648:ROG196659 RYA196648:RYC196659 SHW196648:SHY196659 SRS196648:SRU196659 TBO196648:TBQ196659 TLK196648:TLM196659 TVG196648:TVI196659 UFC196648:UFE196659 UOY196648:UPA196659 UYU196648:UYW196659 VIQ196648:VIS196659 VSM196648:VSO196659 WCI196648:WCK196659 WME196648:WMG196659 WWA196648:WWC196659 S262184:U262195 JO262184:JQ262195 TK262184:TM262195 ADG262184:ADI262195 ANC262184:ANE262195 AWY262184:AXA262195 BGU262184:BGW262195 BQQ262184:BQS262195 CAM262184:CAO262195 CKI262184:CKK262195 CUE262184:CUG262195 DEA262184:DEC262195 DNW262184:DNY262195 DXS262184:DXU262195 EHO262184:EHQ262195 ERK262184:ERM262195 FBG262184:FBI262195 FLC262184:FLE262195 FUY262184:FVA262195 GEU262184:GEW262195 GOQ262184:GOS262195 GYM262184:GYO262195 HII262184:HIK262195 HSE262184:HSG262195 ICA262184:ICC262195 ILW262184:ILY262195 IVS262184:IVU262195 JFO262184:JFQ262195 JPK262184:JPM262195 JZG262184:JZI262195 KJC262184:KJE262195 KSY262184:KTA262195 LCU262184:LCW262195 LMQ262184:LMS262195 LWM262184:LWO262195 MGI262184:MGK262195 MQE262184:MQG262195 NAA262184:NAC262195 NJW262184:NJY262195 NTS262184:NTU262195 ODO262184:ODQ262195 ONK262184:ONM262195 OXG262184:OXI262195 PHC262184:PHE262195 PQY262184:PRA262195 QAU262184:QAW262195 QKQ262184:QKS262195 QUM262184:QUO262195 REI262184:REK262195 ROE262184:ROG262195 RYA262184:RYC262195 SHW262184:SHY262195 SRS262184:SRU262195 TBO262184:TBQ262195 TLK262184:TLM262195 TVG262184:TVI262195 UFC262184:UFE262195 UOY262184:UPA262195 UYU262184:UYW262195 VIQ262184:VIS262195 VSM262184:VSO262195 WCI262184:WCK262195 WME262184:WMG262195 WWA262184:WWC262195 S327720:U327731 JO327720:JQ327731 TK327720:TM327731 ADG327720:ADI327731 ANC327720:ANE327731 AWY327720:AXA327731 BGU327720:BGW327731 BQQ327720:BQS327731 CAM327720:CAO327731 CKI327720:CKK327731 CUE327720:CUG327731 DEA327720:DEC327731 DNW327720:DNY327731 DXS327720:DXU327731 EHO327720:EHQ327731 ERK327720:ERM327731 FBG327720:FBI327731 FLC327720:FLE327731 FUY327720:FVA327731 GEU327720:GEW327731 GOQ327720:GOS327731 GYM327720:GYO327731 HII327720:HIK327731 HSE327720:HSG327731 ICA327720:ICC327731 ILW327720:ILY327731 IVS327720:IVU327731 JFO327720:JFQ327731 JPK327720:JPM327731 JZG327720:JZI327731 KJC327720:KJE327731 KSY327720:KTA327731 LCU327720:LCW327731 LMQ327720:LMS327731 LWM327720:LWO327731 MGI327720:MGK327731 MQE327720:MQG327731 NAA327720:NAC327731 NJW327720:NJY327731 NTS327720:NTU327731 ODO327720:ODQ327731 ONK327720:ONM327731 OXG327720:OXI327731 PHC327720:PHE327731 PQY327720:PRA327731 QAU327720:QAW327731 QKQ327720:QKS327731 QUM327720:QUO327731 REI327720:REK327731 ROE327720:ROG327731 RYA327720:RYC327731 SHW327720:SHY327731 SRS327720:SRU327731 TBO327720:TBQ327731 TLK327720:TLM327731 TVG327720:TVI327731 UFC327720:UFE327731 UOY327720:UPA327731 UYU327720:UYW327731 VIQ327720:VIS327731 VSM327720:VSO327731 WCI327720:WCK327731 WME327720:WMG327731 WWA327720:WWC327731 S393256:U393267 JO393256:JQ393267 TK393256:TM393267 ADG393256:ADI393267 ANC393256:ANE393267 AWY393256:AXA393267 BGU393256:BGW393267 BQQ393256:BQS393267 CAM393256:CAO393267 CKI393256:CKK393267 CUE393256:CUG393267 DEA393256:DEC393267 DNW393256:DNY393267 DXS393256:DXU393267 EHO393256:EHQ393267 ERK393256:ERM393267 FBG393256:FBI393267 FLC393256:FLE393267 FUY393256:FVA393267 GEU393256:GEW393267 GOQ393256:GOS393267 GYM393256:GYO393267 HII393256:HIK393267 HSE393256:HSG393267 ICA393256:ICC393267 ILW393256:ILY393267 IVS393256:IVU393267 JFO393256:JFQ393267 JPK393256:JPM393267 JZG393256:JZI393267 KJC393256:KJE393267 KSY393256:KTA393267 LCU393256:LCW393267 LMQ393256:LMS393267 LWM393256:LWO393267 MGI393256:MGK393267 MQE393256:MQG393267 NAA393256:NAC393267 NJW393256:NJY393267 NTS393256:NTU393267 ODO393256:ODQ393267 ONK393256:ONM393267 OXG393256:OXI393267 PHC393256:PHE393267 PQY393256:PRA393267 QAU393256:QAW393267 QKQ393256:QKS393267 QUM393256:QUO393267 REI393256:REK393267 ROE393256:ROG393267 RYA393256:RYC393267 SHW393256:SHY393267 SRS393256:SRU393267 TBO393256:TBQ393267 TLK393256:TLM393267 TVG393256:TVI393267 UFC393256:UFE393267 UOY393256:UPA393267 UYU393256:UYW393267 VIQ393256:VIS393267 VSM393256:VSO393267 WCI393256:WCK393267 WME393256:WMG393267 WWA393256:WWC393267 S458792:U458803 JO458792:JQ458803 TK458792:TM458803 ADG458792:ADI458803 ANC458792:ANE458803 AWY458792:AXA458803 BGU458792:BGW458803 BQQ458792:BQS458803 CAM458792:CAO458803 CKI458792:CKK458803 CUE458792:CUG458803 DEA458792:DEC458803 DNW458792:DNY458803 DXS458792:DXU458803 EHO458792:EHQ458803 ERK458792:ERM458803 FBG458792:FBI458803 FLC458792:FLE458803 FUY458792:FVA458803 GEU458792:GEW458803 GOQ458792:GOS458803 GYM458792:GYO458803 HII458792:HIK458803 HSE458792:HSG458803 ICA458792:ICC458803 ILW458792:ILY458803 IVS458792:IVU458803 JFO458792:JFQ458803 JPK458792:JPM458803 JZG458792:JZI458803 KJC458792:KJE458803 KSY458792:KTA458803 LCU458792:LCW458803 LMQ458792:LMS458803 LWM458792:LWO458803 MGI458792:MGK458803 MQE458792:MQG458803 NAA458792:NAC458803 NJW458792:NJY458803 NTS458792:NTU458803 ODO458792:ODQ458803 ONK458792:ONM458803 OXG458792:OXI458803 PHC458792:PHE458803 PQY458792:PRA458803 QAU458792:QAW458803 QKQ458792:QKS458803 QUM458792:QUO458803 REI458792:REK458803 ROE458792:ROG458803 RYA458792:RYC458803 SHW458792:SHY458803 SRS458792:SRU458803 TBO458792:TBQ458803 TLK458792:TLM458803 TVG458792:TVI458803 UFC458792:UFE458803 UOY458792:UPA458803 UYU458792:UYW458803 VIQ458792:VIS458803 VSM458792:VSO458803 WCI458792:WCK458803 WME458792:WMG458803 WWA458792:WWC458803 S524328:U524339 JO524328:JQ524339 TK524328:TM524339 ADG524328:ADI524339 ANC524328:ANE524339 AWY524328:AXA524339 BGU524328:BGW524339 BQQ524328:BQS524339 CAM524328:CAO524339 CKI524328:CKK524339 CUE524328:CUG524339 DEA524328:DEC524339 DNW524328:DNY524339 DXS524328:DXU524339 EHO524328:EHQ524339 ERK524328:ERM524339 FBG524328:FBI524339 FLC524328:FLE524339 FUY524328:FVA524339 GEU524328:GEW524339 GOQ524328:GOS524339 GYM524328:GYO524339 HII524328:HIK524339 HSE524328:HSG524339 ICA524328:ICC524339 ILW524328:ILY524339 IVS524328:IVU524339 JFO524328:JFQ524339 JPK524328:JPM524339 JZG524328:JZI524339 KJC524328:KJE524339 KSY524328:KTA524339 LCU524328:LCW524339 LMQ524328:LMS524339 LWM524328:LWO524339 MGI524328:MGK524339 MQE524328:MQG524339 NAA524328:NAC524339 NJW524328:NJY524339 NTS524328:NTU524339 ODO524328:ODQ524339 ONK524328:ONM524339 OXG524328:OXI524339 PHC524328:PHE524339 PQY524328:PRA524339 QAU524328:QAW524339 QKQ524328:QKS524339 QUM524328:QUO524339 REI524328:REK524339 ROE524328:ROG524339 RYA524328:RYC524339 SHW524328:SHY524339 SRS524328:SRU524339 TBO524328:TBQ524339 TLK524328:TLM524339 TVG524328:TVI524339 UFC524328:UFE524339 UOY524328:UPA524339 UYU524328:UYW524339 VIQ524328:VIS524339 VSM524328:VSO524339 WCI524328:WCK524339 WME524328:WMG524339 WWA524328:WWC524339 S589864:U589875 JO589864:JQ589875 TK589864:TM589875 ADG589864:ADI589875 ANC589864:ANE589875 AWY589864:AXA589875 BGU589864:BGW589875 BQQ589864:BQS589875 CAM589864:CAO589875 CKI589864:CKK589875 CUE589864:CUG589875 DEA589864:DEC589875 DNW589864:DNY589875 DXS589864:DXU589875 EHO589864:EHQ589875 ERK589864:ERM589875 FBG589864:FBI589875 FLC589864:FLE589875 FUY589864:FVA589875 GEU589864:GEW589875 GOQ589864:GOS589875 GYM589864:GYO589875 HII589864:HIK589875 HSE589864:HSG589875 ICA589864:ICC589875 ILW589864:ILY589875 IVS589864:IVU589875 JFO589864:JFQ589875 JPK589864:JPM589875 JZG589864:JZI589875 KJC589864:KJE589875 KSY589864:KTA589875 LCU589864:LCW589875 LMQ589864:LMS589875 LWM589864:LWO589875 MGI589864:MGK589875 MQE589864:MQG589875 NAA589864:NAC589875 NJW589864:NJY589875 NTS589864:NTU589875 ODO589864:ODQ589875 ONK589864:ONM589875 OXG589864:OXI589875 PHC589864:PHE589875 PQY589864:PRA589875 QAU589864:QAW589875 QKQ589864:QKS589875 QUM589864:QUO589875 REI589864:REK589875 ROE589864:ROG589875 RYA589864:RYC589875 SHW589864:SHY589875 SRS589864:SRU589875 TBO589864:TBQ589875 TLK589864:TLM589875 TVG589864:TVI589875 UFC589864:UFE589875 UOY589864:UPA589875 UYU589864:UYW589875 VIQ589864:VIS589875 VSM589864:VSO589875 WCI589864:WCK589875 WME589864:WMG589875 WWA589864:WWC589875 S655400:U655411 JO655400:JQ655411 TK655400:TM655411 ADG655400:ADI655411 ANC655400:ANE655411 AWY655400:AXA655411 BGU655400:BGW655411 BQQ655400:BQS655411 CAM655400:CAO655411 CKI655400:CKK655411 CUE655400:CUG655411 DEA655400:DEC655411 DNW655400:DNY655411 DXS655400:DXU655411 EHO655400:EHQ655411 ERK655400:ERM655411 FBG655400:FBI655411 FLC655400:FLE655411 FUY655400:FVA655411 GEU655400:GEW655411 GOQ655400:GOS655411 GYM655400:GYO655411 HII655400:HIK655411 HSE655400:HSG655411 ICA655400:ICC655411 ILW655400:ILY655411 IVS655400:IVU655411 JFO655400:JFQ655411 JPK655400:JPM655411 JZG655400:JZI655411 KJC655400:KJE655411 KSY655400:KTA655411 LCU655400:LCW655411 LMQ655400:LMS655411 LWM655400:LWO655411 MGI655400:MGK655411 MQE655400:MQG655411 NAA655400:NAC655411 NJW655400:NJY655411 NTS655400:NTU655411 ODO655400:ODQ655411 ONK655400:ONM655411 OXG655400:OXI655411 PHC655400:PHE655411 PQY655400:PRA655411 QAU655400:QAW655411 QKQ655400:QKS655411 QUM655400:QUO655411 REI655400:REK655411 ROE655400:ROG655411 RYA655400:RYC655411 SHW655400:SHY655411 SRS655400:SRU655411 TBO655400:TBQ655411 TLK655400:TLM655411 TVG655400:TVI655411 UFC655400:UFE655411 UOY655400:UPA655411 UYU655400:UYW655411 VIQ655400:VIS655411 VSM655400:VSO655411 WCI655400:WCK655411 WME655400:WMG655411 WWA655400:WWC655411 S720936:U720947 JO720936:JQ720947 TK720936:TM720947 ADG720936:ADI720947 ANC720936:ANE720947 AWY720936:AXA720947 BGU720936:BGW720947 BQQ720936:BQS720947 CAM720936:CAO720947 CKI720936:CKK720947 CUE720936:CUG720947 DEA720936:DEC720947 DNW720936:DNY720947 DXS720936:DXU720947 EHO720936:EHQ720947 ERK720936:ERM720947 FBG720936:FBI720947 FLC720936:FLE720947 FUY720936:FVA720947 GEU720936:GEW720947 GOQ720936:GOS720947 GYM720936:GYO720947 HII720936:HIK720947 HSE720936:HSG720947 ICA720936:ICC720947 ILW720936:ILY720947 IVS720936:IVU720947 JFO720936:JFQ720947 JPK720936:JPM720947 JZG720936:JZI720947 KJC720936:KJE720947 KSY720936:KTA720947 LCU720936:LCW720947 LMQ720936:LMS720947 LWM720936:LWO720947 MGI720936:MGK720947 MQE720936:MQG720947 NAA720936:NAC720947 NJW720936:NJY720947 NTS720936:NTU720947 ODO720936:ODQ720947 ONK720936:ONM720947 OXG720936:OXI720947 PHC720936:PHE720947 PQY720936:PRA720947 QAU720936:QAW720947 QKQ720936:QKS720947 QUM720936:QUO720947 REI720936:REK720947 ROE720936:ROG720947 RYA720936:RYC720947 SHW720936:SHY720947 SRS720936:SRU720947 TBO720936:TBQ720947 TLK720936:TLM720947 TVG720936:TVI720947 UFC720936:UFE720947 UOY720936:UPA720947 UYU720936:UYW720947 VIQ720936:VIS720947 VSM720936:VSO720947 WCI720936:WCK720947 WME720936:WMG720947 WWA720936:WWC720947 S786472:U786483 JO786472:JQ786483 TK786472:TM786483 ADG786472:ADI786483 ANC786472:ANE786483 AWY786472:AXA786483 BGU786472:BGW786483 BQQ786472:BQS786483 CAM786472:CAO786483 CKI786472:CKK786483 CUE786472:CUG786483 DEA786472:DEC786483 DNW786472:DNY786483 DXS786472:DXU786483 EHO786472:EHQ786483 ERK786472:ERM786483 FBG786472:FBI786483 FLC786472:FLE786483 FUY786472:FVA786483 GEU786472:GEW786483 GOQ786472:GOS786483 GYM786472:GYO786483 HII786472:HIK786483 HSE786472:HSG786483 ICA786472:ICC786483 ILW786472:ILY786483 IVS786472:IVU786483 JFO786472:JFQ786483 JPK786472:JPM786483 JZG786472:JZI786483 KJC786472:KJE786483 KSY786472:KTA786483 LCU786472:LCW786483 LMQ786472:LMS786483 LWM786472:LWO786483 MGI786472:MGK786483 MQE786472:MQG786483 NAA786472:NAC786483 NJW786472:NJY786483 NTS786472:NTU786483 ODO786472:ODQ786483 ONK786472:ONM786483 OXG786472:OXI786483 PHC786472:PHE786483 PQY786472:PRA786483 QAU786472:QAW786483 QKQ786472:QKS786483 QUM786472:QUO786483 REI786472:REK786483 ROE786472:ROG786483 RYA786472:RYC786483 SHW786472:SHY786483 SRS786472:SRU786483 TBO786472:TBQ786483 TLK786472:TLM786483 TVG786472:TVI786483 UFC786472:UFE786483 UOY786472:UPA786483 UYU786472:UYW786483 VIQ786472:VIS786483 VSM786472:VSO786483 WCI786472:WCK786483 WME786472:WMG786483 WWA786472:WWC786483 S852008:U852019 JO852008:JQ852019 TK852008:TM852019 ADG852008:ADI852019 ANC852008:ANE852019 AWY852008:AXA852019 BGU852008:BGW852019 BQQ852008:BQS852019 CAM852008:CAO852019 CKI852008:CKK852019 CUE852008:CUG852019 DEA852008:DEC852019 DNW852008:DNY852019 DXS852008:DXU852019 EHO852008:EHQ852019 ERK852008:ERM852019 FBG852008:FBI852019 FLC852008:FLE852019 FUY852008:FVA852019 GEU852008:GEW852019 GOQ852008:GOS852019 GYM852008:GYO852019 HII852008:HIK852019 HSE852008:HSG852019 ICA852008:ICC852019 ILW852008:ILY852019 IVS852008:IVU852019 JFO852008:JFQ852019 JPK852008:JPM852019 JZG852008:JZI852019 KJC852008:KJE852019 KSY852008:KTA852019 LCU852008:LCW852019 LMQ852008:LMS852019 LWM852008:LWO852019 MGI852008:MGK852019 MQE852008:MQG852019 NAA852008:NAC852019 NJW852008:NJY852019 NTS852008:NTU852019 ODO852008:ODQ852019 ONK852008:ONM852019 OXG852008:OXI852019 PHC852008:PHE852019 PQY852008:PRA852019 QAU852008:QAW852019 QKQ852008:QKS852019 QUM852008:QUO852019 REI852008:REK852019 ROE852008:ROG852019 RYA852008:RYC852019 SHW852008:SHY852019 SRS852008:SRU852019 TBO852008:TBQ852019 TLK852008:TLM852019 TVG852008:TVI852019 UFC852008:UFE852019 UOY852008:UPA852019 UYU852008:UYW852019 VIQ852008:VIS852019 VSM852008:VSO852019 WCI852008:WCK852019 WME852008:WMG852019 WWA852008:WWC852019 S917544:U917555 JO917544:JQ917555 TK917544:TM917555 ADG917544:ADI917555 ANC917544:ANE917555 AWY917544:AXA917555 BGU917544:BGW917555 BQQ917544:BQS917555 CAM917544:CAO917555 CKI917544:CKK917555 CUE917544:CUG917555 DEA917544:DEC917555 DNW917544:DNY917555 DXS917544:DXU917555 EHO917544:EHQ917555 ERK917544:ERM917555 FBG917544:FBI917555 FLC917544:FLE917555 FUY917544:FVA917555 GEU917544:GEW917555 GOQ917544:GOS917555 GYM917544:GYO917555 HII917544:HIK917555 HSE917544:HSG917555 ICA917544:ICC917555 ILW917544:ILY917555 IVS917544:IVU917555 JFO917544:JFQ917555 JPK917544:JPM917555 JZG917544:JZI917555 KJC917544:KJE917555 KSY917544:KTA917555 LCU917544:LCW917555 LMQ917544:LMS917555 LWM917544:LWO917555 MGI917544:MGK917555 MQE917544:MQG917555 NAA917544:NAC917555 NJW917544:NJY917555 NTS917544:NTU917555 ODO917544:ODQ917555 ONK917544:ONM917555 OXG917544:OXI917555 PHC917544:PHE917555 PQY917544:PRA917555 QAU917544:QAW917555 QKQ917544:QKS917555 QUM917544:QUO917555 REI917544:REK917555 ROE917544:ROG917555 RYA917544:RYC917555 SHW917544:SHY917555 SRS917544:SRU917555 TBO917544:TBQ917555 TLK917544:TLM917555 TVG917544:TVI917555 UFC917544:UFE917555 UOY917544:UPA917555 UYU917544:UYW917555 VIQ917544:VIS917555 VSM917544:VSO917555 WCI917544:WCK917555 WME917544:WMG917555 WWA917544:WWC917555 S983080:U983091 JO983080:JQ983091 TK983080:TM983091 ADG983080:ADI983091 ANC983080:ANE983091 AWY983080:AXA983091 BGU983080:BGW983091 BQQ983080:BQS983091 CAM983080:CAO983091 CKI983080:CKK983091 CUE983080:CUG983091 DEA983080:DEC983091 DNW983080:DNY983091 DXS983080:DXU983091 EHO983080:EHQ983091 ERK983080:ERM983091 FBG983080:FBI983091 FLC983080:FLE983091 FUY983080:FVA983091 GEU983080:GEW983091 GOQ983080:GOS983091 GYM983080:GYO983091 HII983080:HIK983091 HSE983080:HSG983091 ICA983080:ICC983091 ILW983080:ILY983091 IVS983080:IVU983091 JFO983080:JFQ983091 JPK983080:JPM983091 JZG983080:JZI983091 KJC983080:KJE983091 KSY983080:KTA983091 LCU983080:LCW983091 LMQ983080:LMS983091 LWM983080:LWO983091 MGI983080:MGK983091 MQE983080:MQG983091 NAA983080:NAC983091 NJW983080:NJY983091 NTS983080:NTU983091 ODO983080:ODQ983091 ONK983080:ONM983091 OXG983080:OXI983091 PHC983080:PHE983091 PQY983080:PRA983091 QAU983080:QAW983091 QKQ983080:QKS983091 QUM983080:QUO983091 REI983080:REK983091 ROE983080:ROG983091 RYA983080:RYC983091 SHW983080:SHY983091 SRS983080:SRU983091 TBO983080:TBQ983091 TLK983080:TLM983091 TVG983080:TVI983091 UFC983080:UFE983091 UOY983080:UPA983091 UYU983080:UYW983091 VIQ983080:VIS983091 VSM983080:VSO983091 WCI983080:WCK983091 WME983080:WMG983091 WWA983080:WWC983091 WMC983074:WMD983075 KI25:KJ26 UE25:UF26 AEA25:AEB26 ANW25:ANX26 AXS25:AXT26 BHO25:BHP26 BRK25:BRL26 CBG25:CBH26 CLC25:CLD26 CUY25:CUZ26 DEU25:DEV26 DOQ25:DOR26 DYM25:DYN26 EII25:EIJ26 ESE25:ESF26 FCA25:FCB26 FLW25:FLX26 FVS25:FVT26 GFO25:GFP26 GPK25:GPL26 GZG25:GZH26 HJC25:HJD26 HSY25:HSZ26 ICU25:ICV26 IMQ25:IMR26 IWM25:IWN26 JGI25:JGJ26 JQE25:JQF26 KAA25:KAB26 KJW25:KJX26 KTS25:KTT26 LDO25:LDP26 LNK25:LNL26 LXG25:LXH26 MHC25:MHD26 MQY25:MQZ26 NAU25:NAV26 NKQ25:NKR26 NUM25:NUN26 OEI25:OEJ26 OOE25:OOF26 OYA25:OYB26 PHW25:PHX26 PRS25:PRT26 QBO25:QBP26 QLK25:QLL26 QVG25:QVH26 RFC25:RFD26 ROY25:ROZ26 RYU25:RYV26 SIQ25:SIR26 SSM25:SSN26 TCI25:TCJ26 TME25:TMF26 TWA25:TWB26 UFW25:UFX26 UPS25:UPT26 UZO25:UZP26 VJK25:VJL26 VTG25:VTH26 WDC25:WDD26 WMY25:WMZ26 WWU25:WWV26 AM65568:AN65569 KI65568:KJ65569 UE65568:UF65569 AEA65568:AEB65569 ANW65568:ANX65569 AXS65568:AXT65569 BHO65568:BHP65569 BRK65568:BRL65569 CBG65568:CBH65569 CLC65568:CLD65569 CUY65568:CUZ65569 DEU65568:DEV65569 DOQ65568:DOR65569 DYM65568:DYN65569 EII65568:EIJ65569 ESE65568:ESF65569 FCA65568:FCB65569 FLW65568:FLX65569 FVS65568:FVT65569 GFO65568:GFP65569 GPK65568:GPL65569 GZG65568:GZH65569 HJC65568:HJD65569 HSY65568:HSZ65569 ICU65568:ICV65569 IMQ65568:IMR65569 IWM65568:IWN65569 JGI65568:JGJ65569 JQE65568:JQF65569 KAA65568:KAB65569 KJW65568:KJX65569 KTS65568:KTT65569 LDO65568:LDP65569 LNK65568:LNL65569 LXG65568:LXH65569 MHC65568:MHD65569 MQY65568:MQZ65569 NAU65568:NAV65569 NKQ65568:NKR65569 NUM65568:NUN65569 OEI65568:OEJ65569 OOE65568:OOF65569 OYA65568:OYB65569 PHW65568:PHX65569 PRS65568:PRT65569 QBO65568:QBP65569 QLK65568:QLL65569 QVG65568:QVH65569 RFC65568:RFD65569 ROY65568:ROZ65569 RYU65568:RYV65569 SIQ65568:SIR65569 SSM65568:SSN65569 TCI65568:TCJ65569 TME65568:TMF65569 TWA65568:TWB65569 UFW65568:UFX65569 UPS65568:UPT65569 UZO65568:UZP65569 VJK65568:VJL65569 VTG65568:VTH65569 WDC65568:WDD65569 WMY65568:WMZ65569 WWU65568:WWV65569 AM131104:AN131105 KI131104:KJ131105 UE131104:UF131105 AEA131104:AEB131105 ANW131104:ANX131105 AXS131104:AXT131105 BHO131104:BHP131105 BRK131104:BRL131105 CBG131104:CBH131105 CLC131104:CLD131105 CUY131104:CUZ131105 DEU131104:DEV131105 DOQ131104:DOR131105 DYM131104:DYN131105 EII131104:EIJ131105 ESE131104:ESF131105 FCA131104:FCB131105 FLW131104:FLX131105 FVS131104:FVT131105 GFO131104:GFP131105 GPK131104:GPL131105 GZG131104:GZH131105 HJC131104:HJD131105 HSY131104:HSZ131105 ICU131104:ICV131105 IMQ131104:IMR131105 IWM131104:IWN131105 JGI131104:JGJ131105 JQE131104:JQF131105 KAA131104:KAB131105 KJW131104:KJX131105 KTS131104:KTT131105 LDO131104:LDP131105 LNK131104:LNL131105 LXG131104:LXH131105 MHC131104:MHD131105 MQY131104:MQZ131105 NAU131104:NAV131105 NKQ131104:NKR131105 NUM131104:NUN131105 OEI131104:OEJ131105 OOE131104:OOF131105 OYA131104:OYB131105 PHW131104:PHX131105 PRS131104:PRT131105 QBO131104:QBP131105 QLK131104:QLL131105 QVG131104:QVH131105 RFC131104:RFD131105 ROY131104:ROZ131105 RYU131104:RYV131105 SIQ131104:SIR131105 SSM131104:SSN131105 TCI131104:TCJ131105 TME131104:TMF131105 TWA131104:TWB131105 UFW131104:UFX131105 UPS131104:UPT131105 UZO131104:UZP131105 VJK131104:VJL131105 VTG131104:VTH131105 WDC131104:WDD131105 WMY131104:WMZ131105 WWU131104:WWV131105 AM196640:AN196641 KI196640:KJ196641 UE196640:UF196641 AEA196640:AEB196641 ANW196640:ANX196641 AXS196640:AXT196641 BHO196640:BHP196641 BRK196640:BRL196641 CBG196640:CBH196641 CLC196640:CLD196641 CUY196640:CUZ196641 DEU196640:DEV196641 DOQ196640:DOR196641 DYM196640:DYN196641 EII196640:EIJ196641 ESE196640:ESF196641 FCA196640:FCB196641 FLW196640:FLX196641 FVS196640:FVT196641 GFO196640:GFP196641 GPK196640:GPL196641 GZG196640:GZH196641 HJC196640:HJD196641 HSY196640:HSZ196641 ICU196640:ICV196641 IMQ196640:IMR196641 IWM196640:IWN196641 JGI196640:JGJ196641 JQE196640:JQF196641 KAA196640:KAB196641 KJW196640:KJX196641 KTS196640:KTT196641 LDO196640:LDP196641 LNK196640:LNL196641 LXG196640:LXH196641 MHC196640:MHD196641 MQY196640:MQZ196641 NAU196640:NAV196641 NKQ196640:NKR196641 NUM196640:NUN196641 OEI196640:OEJ196641 OOE196640:OOF196641 OYA196640:OYB196641 PHW196640:PHX196641 PRS196640:PRT196641 QBO196640:QBP196641 QLK196640:QLL196641 QVG196640:QVH196641 RFC196640:RFD196641 ROY196640:ROZ196641 RYU196640:RYV196641 SIQ196640:SIR196641 SSM196640:SSN196641 TCI196640:TCJ196641 TME196640:TMF196641 TWA196640:TWB196641 UFW196640:UFX196641 UPS196640:UPT196641 UZO196640:UZP196641 VJK196640:VJL196641 VTG196640:VTH196641 WDC196640:WDD196641 WMY196640:WMZ196641 WWU196640:WWV196641 AM262176:AN262177 KI262176:KJ262177 UE262176:UF262177 AEA262176:AEB262177 ANW262176:ANX262177 AXS262176:AXT262177 BHO262176:BHP262177 BRK262176:BRL262177 CBG262176:CBH262177 CLC262176:CLD262177 CUY262176:CUZ262177 DEU262176:DEV262177 DOQ262176:DOR262177 DYM262176:DYN262177 EII262176:EIJ262177 ESE262176:ESF262177 FCA262176:FCB262177 FLW262176:FLX262177 FVS262176:FVT262177 GFO262176:GFP262177 GPK262176:GPL262177 GZG262176:GZH262177 HJC262176:HJD262177 HSY262176:HSZ262177 ICU262176:ICV262177 IMQ262176:IMR262177 IWM262176:IWN262177 JGI262176:JGJ262177 JQE262176:JQF262177 KAA262176:KAB262177 KJW262176:KJX262177 KTS262176:KTT262177 LDO262176:LDP262177 LNK262176:LNL262177 LXG262176:LXH262177 MHC262176:MHD262177 MQY262176:MQZ262177 NAU262176:NAV262177 NKQ262176:NKR262177 NUM262176:NUN262177 OEI262176:OEJ262177 OOE262176:OOF262177 OYA262176:OYB262177 PHW262176:PHX262177 PRS262176:PRT262177 QBO262176:QBP262177 QLK262176:QLL262177 QVG262176:QVH262177 RFC262176:RFD262177 ROY262176:ROZ262177 RYU262176:RYV262177 SIQ262176:SIR262177 SSM262176:SSN262177 TCI262176:TCJ262177 TME262176:TMF262177 TWA262176:TWB262177 UFW262176:UFX262177 UPS262176:UPT262177 UZO262176:UZP262177 VJK262176:VJL262177 VTG262176:VTH262177 WDC262176:WDD262177 WMY262176:WMZ262177 WWU262176:WWV262177 AM327712:AN327713 KI327712:KJ327713 UE327712:UF327713 AEA327712:AEB327713 ANW327712:ANX327713 AXS327712:AXT327713 BHO327712:BHP327713 BRK327712:BRL327713 CBG327712:CBH327713 CLC327712:CLD327713 CUY327712:CUZ327713 DEU327712:DEV327713 DOQ327712:DOR327713 DYM327712:DYN327713 EII327712:EIJ327713 ESE327712:ESF327713 FCA327712:FCB327713 FLW327712:FLX327713 FVS327712:FVT327713 GFO327712:GFP327713 GPK327712:GPL327713 GZG327712:GZH327713 HJC327712:HJD327713 HSY327712:HSZ327713 ICU327712:ICV327713 IMQ327712:IMR327713 IWM327712:IWN327713 JGI327712:JGJ327713 JQE327712:JQF327713 KAA327712:KAB327713 KJW327712:KJX327713 KTS327712:KTT327713 LDO327712:LDP327713 LNK327712:LNL327713 LXG327712:LXH327713 MHC327712:MHD327713 MQY327712:MQZ327713 NAU327712:NAV327713 NKQ327712:NKR327713 NUM327712:NUN327713 OEI327712:OEJ327713 OOE327712:OOF327713 OYA327712:OYB327713 PHW327712:PHX327713 PRS327712:PRT327713 QBO327712:QBP327713 QLK327712:QLL327713 QVG327712:QVH327713 RFC327712:RFD327713 ROY327712:ROZ327713 RYU327712:RYV327713 SIQ327712:SIR327713 SSM327712:SSN327713 TCI327712:TCJ327713 TME327712:TMF327713 TWA327712:TWB327713 UFW327712:UFX327713 UPS327712:UPT327713 UZO327712:UZP327713 VJK327712:VJL327713 VTG327712:VTH327713 WDC327712:WDD327713 WMY327712:WMZ327713 WWU327712:WWV327713 AM393248:AN393249 KI393248:KJ393249 UE393248:UF393249 AEA393248:AEB393249 ANW393248:ANX393249 AXS393248:AXT393249 BHO393248:BHP393249 BRK393248:BRL393249 CBG393248:CBH393249 CLC393248:CLD393249 CUY393248:CUZ393249 DEU393248:DEV393249 DOQ393248:DOR393249 DYM393248:DYN393249 EII393248:EIJ393249 ESE393248:ESF393249 FCA393248:FCB393249 FLW393248:FLX393249 FVS393248:FVT393249 GFO393248:GFP393249 GPK393248:GPL393249 GZG393248:GZH393249 HJC393248:HJD393249 HSY393248:HSZ393249 ICU393248:ICV393249 IMQ393248:IMR393249 IWM393248:IWN393249 JGI393248:JGJ393249 JQE393248:JQF393249 KAA393248:KAB393249 KJW393248:KJX393249 KTS393248:KTT393249 LDO393248:LDP393249 LNK393248:LNL393249 LXG393248:LXH393249 MHC393248:MHD393249 MQY393248:MQZ393249 NAU393248:NAV393249 NKQ393248:NKR393249 NUM393248:NUN393249 OEI393248:OEJ393249 OOE393248:OOF393249 OYA393248:OYB393249 PHW393248:PHX393249 PRS393248:PRT393249 QBO393248:QBP393249 QLK393248:QLL393249 QVG393248:QVH393249 RFC393248:RFD393249 ROY393248:ROZ393249 RYU393248:RYV393249 SIQ393248:SIR393249 SSM393248:SSN393249 TCI393248:TCJ393249 TME393248:TMF393249 TWA393248:TWB393249 UFW393248:UFX393249 UPS393248:UPT393249 UZO393248:UZP393249 VJK393248:VJL393249 VTG393248:VTH393249 WDC393248:WDD393249 WMY393248:WMZ393249 WWU393248:WWV393249 AM458784:AN458785 KI458784:KJ458785 UE458784:UF458785 AEA458784:AEB458785 ANW458784:ANX458785 AXS458784:AXT458785 BHO458784:BHP458785 BRK458784:BRL458785 CBG458784:CBH458785 CLC458784:CLD458785 CUY458784:CUZ458785 DEU458784:DEV458785 DOQ458784:DOR458785 DYM458784:DYN458785 EII458784:EIJ458785 ESE458784:ESF458785 FCA458784:FCB458785 FLW458784:FLX458785 FVS458784:FVT458785 GFO458784:GFP458785 GPK458784:GPL458785 GZG458784:GZH458785 HJC458784:HJD458785 HSY458784:HSZ458785 ICU458784:ICV458785 IMQ458784:IMR458785 IWM458784:IWN458785 JGI458784:JGJ458785 JQE458784:JQF458785 KAA458784:KAB458785 KJW458784:KJX458785 KTS458784:KTT458785 LDO458784:LDP458785 LNK458784:LNL458785 LXG458784:LXH458785 MHC458784:MHD458785 MQY458784:MQZ458785 NAU458784:NAV458785 NKQ458784:NKR458785 NUM458784:NUN458785 OEI458784:OEJ458785 OOE458784:OOF458785 OYA458784:OYB458785 PHW458784:PHX458785 PRS458784:PRT458785 QBO458784:QBP458785 QLK458784:QLL458785 QVG458784:QVH458785 RFC458784:RFD458785 ROY458784:ROZ458785 RYU458784:RYV458785 SIQ458784:SIR458785 SSM458784:SSN458785 TCI458784:TCJ458785 TME458784:TMF458785 TWA458784:TWB458785 UFW458784:UFX458785 UPS458784:UPT458785 UZO458784:UZP458785 VJK458784:VJL458785 VTG458784:VTH458785 WDC458784:WDD458785 WMY458784:WMZ458785 WWU458784:WWV458785 AM524320:AN524321 KI524320:KJ524321 UE524320:UF524321 AEA524320:AEB524321 ANW524320:ANX524321 AXS524320:AXT524321 BHO524320:BHP524321 BRK524320:BRL524321 CBG524320:CBH524321 CLC524320:CLD524321 CUY524320:CUZ524321 DEU524320:DEV524321 DOQ524320:DOR524321 DYM524320:DYN524321 EII524320:EIJ524321 ESE524320:ESF524321 FCA524320:FCB524321 FLW524320:FLX524321 FVS524320:FVT524321 GFO524320:GFP524321 GPK524320:GPL524321 GZG524320:GZH524321 HJC524320:HJD524321 HSY524320:HSZ524321 ICU524320:ICV524321 IMQ524320:IMR524321 IWM524320:IWN524321 JGI524320:JGJ524321 JQE524320:JQF524321 KAA524320:KAB524321 KJW524320:KJX524321 KTS524320:KTT524321 LDO524320:LDP524321 LNK524320:LNL524321 LXG524320:LXH524321 MHC524320:MHD524321 MQY524320:MQZ524321 NAU524320:NAV524321 NKQ524320:NKR524321 NUM524320:NUN524321 OEI524320:OEJ524321 OOE524320:OOF524321 OYA524320:OYB524321 PHW524320:PHX524321 PRS524320:PRT524321 QBO524320:QBP524321 QLK524320:QLL524321 QVG524320:QVH524321 RFC524320:RFD524321 ROY524320:ROZ524321 RYU524320:RYV524321 SIQ524320:SIR524321 SSM524320:SSN524321 TCI524320:TCJ524321 TME524320:TMF524321 TWA524320:TWB524321 UFW524320:UFX524321 UPS524320:UPT524321 UZO524320:UZP524321 VJK524320:VJL524321 VTG524320:VTH524321 WDC524320:WDD524321 WMY524320:WMZ524321 WWU524320:WWV524321 AM589856:AN589857 KI589856:KJ589857 UE589856:UF589857 AEA589856:AEB589857 ANW589856:ANX589857 AXS589856:AXT589857 BHO589856:BHP589857 BRK589856:BRL589857 CBG589856:CBH589857 CLC589856:CLD589857 CUY589856:CUZ589857 DEU589856:DEV589857 DOQ589856:DOR589857 DYM589856:DYN589857 EII589856:EIJ589857 ESE589856:ESF589857 FCA589856:FCB589857 FLW589856:FLX589857 FVS589856:FVT589857 GFO589856:GFP589857 GPK589856:GPL589857 GZG589856:GZH589857 HJC589856:HJD589857 HSY589856:HSZ589857 ICU589856:ICV589857 IMQ589856:IMR589857 IWM589856:IWN589857 JGI589856:JGJ589857 JQE589856:JQF589857 KAA589856:KAB589857 KJW589856:KJX589857 KTS589856:KTT589857 LDO589856:LDP589857 LNK589856:LNL589857 LXG589856:LXH589857 MHC589856:MHD589857 MQY589856:MQZ589857 NAU589856:NAV589857 NKQ589856:NKR589857 NUM589856:NUN589857 OEI589856:OEJ589857 OOE589856:OOF589857 OYA589856:OYB589857 PHW589856:PHX589857 PRS589856:PRT589857 QBO589856:QBP589857 QLK589856:QLL589857 QVG589856:QVH589857 RFC589856:RFD589857 ROY589856:ROZ589857 RYU589856:RYV589857 SIQ589856:SIR589857 SSM589856:SSN589857 TCI589856:TCJ589857 TME589856:TMF589857 TWA589856:TWB589857 UFW589856:UFX589857 UPS589856:UPT589857 UZO589856:UZP589857 VJK589856:VJL589857 VTG589856:VTH589857 WDC589856:WDD589857 WMY589856:WMZ589857 WWU589856:WWV589857 AM655392:AN655393 KI655392:KJ655393 UE655392:UF655393 AEA655392:AEB655393 ANW655392:ANX655393 AXS655392:AXT655393 BHO655392:BHP655393 BRK655392:BRL655393 CBG655392:CBH655393 CLC655392:CLD655393 CUY655392:CUZ655393 DEU655392:DEV655393 DOQ655392:DOR655393 DYM655392:DYN655393 EII655392:EIJ655393 ESE655392:ESF655393 FCA655392:FCB655393 FLW655392:FLX655393 FVS655392:FVT655393 GFO655392:GFP655393 GPK655392:GPL655393 GZG655392:GZH655393 HJC655392:HJD655393 HSY655392:HSZ655393 ICU655392:ICV655393 IMQ655392:IMR655393 IWM655392:IWN655393 JGI655392:JGJ655393 JQE655392:JQF655393 KAA655392:KAB655393 KJW655392:KJX655393 KTS655392:KTT655393 LDO655392:LDP655393 LNK655392:LNL655393 LXG655392:LXH655393 MHC655392:MHD655393 MQY655392:MQZ655393 NAU655392:NAV655393 NKQ655392:NKR655393 NUM655392:NUN655393 OEI655392:OEJ655393 OOE655392:OOF655393 OYA655392:OYB655393 PHW655392:PHX655393 PRS655392:PRT655393 QBO655392:QBP655393 QLK655392:QLL655393 QVG655392:QVH655393 RFC655392:RFD655393 ROY655392:ROZ655393 RYU655392:RYV655393 SIQ655392:SIR655393 SSM655392:SSN655393 TCI655392:TCJ655393 TME655392:TMF655393 TWA655392:TWB655393 UFW655392:UFX655393 UPS655392:UPT655393 UZO655392:UZP655393 VJK655392:VJL655393 VTG655392:VTH655393 WDC655392:WDD655393 WMY655392:WMZ655393 WWU655392:WWV655393 AM720928:AN720929 KI720928:KJ720929 UE720928:UF720929 AEA720928:AEB720929 ANW720928:ANX720929 AXS720928:AXT720929 BHO720928:BHP720929 BRK720928:BRL720929 CBG720928:CBH720929 CLC720928:CLD720929 CUY720928:CUZ720929 DEU720928:DEV720929 DOQ720928:DOR720929 DYM720928:DYN720929 EII720928:EIJ720929 ESE720928:ESF720929 FCA720928:FCB720929 FLW720928:FLX720929 FVS720928:FVT720929 GFO720928:GFP720929 GPK720928:GPL720929 GZG720928:GZH720929 HJC720928:HJD720929 HSY720928:HSZ720929 ICU720928:ICV720929 IMQ720928:IMR720929 IWM720928:IWN720929 JGI720928:JGJ720929 JQE720928:JQF720929 KAA720928:KAB720929 KJW720928:KJX720929 KTS720928:KTT720929 LDO720928:LDP720929 LNK720928:LNL720929 LXG720928:LXH720929 MHC720928:MHD720929 MQY720928:MQZ720929 NAU720928:NAV720929 NKQ720928:NKR720929 NUM720928:NUN720929 OEI720928:OEJ720929 OOE720928:OOF720929 OYA720928:OYB720929 PHW720928:PHX720929 PRS720928:PRT720929 QBO720928:QBP720929 QLK720928:QLL720929 QVG720928:QVH720929 RFC720928:RFD720929 ROY720928:ROZ720929 RYU720928:RYV720929 SIQ720928:SIR720929 SSM720928:SSN720929 TCI720928:TCJ720929 TME720928:TMF720929 TWA720928:TWB720929 UFW720928:UFX720929 UPS720928:UPT720929 UZO720928:UZP720929 VJK720928:VJL720929 VTG720928:VTH720929 WDC720928:WDD720929 WMY720928:WMZ720929 WWU720928:WWV720929 AM786464:AN786465 KI786464:KJ786465 UE786464:UF786465 AEA786464:AEB786465 ANW786464:ANX786465 AXS786464:AXT786465 BHO786464:BHP786465 BRK786464:BRL786465 CBG786464:CBH786465 CLC786464:CLD786465 CUY786464:CUZ786465 DEU786464:DEV786465 DOQ786464:DOR786465 DYM786464:DYN786465 EII786464:EIJ786465 ESE786464:ESF786465 FCA786464:FCB786465 FLW786464:FLX786465 FVS786464:FVT786465 GFO786464:GFP786465 GPK786464:GPL786465 GZG786464:GZH786465 HJC786464:HJD786465 HSY786464:HSZ786465 ICU786464:ICV786465 IMQ786464:IMR786465 IWM786464:IWN786465 JGI786464:JGJ786465 JQE786464:JQF786465 KAA786464:KAB786465 KJW786464:KJX786465 KTS786464:KTT786465 LDO786464:LDP786465 LNK786464:LNL786465 LXG786464:LXH786465 MHC786464:MHD786465 MQY786464:MQZ786465 NAU786464:NAV786465 NKQ786464:NKR786465 NUM786464:NUN786465 OEI786464:OEJ786465 OOE786464:OOF786465 OYA786464:OYB786465 PHW786464:PHX786465 PRS786464:PRT786465 QBO786464:QBP786465 QLK786464:QLL786465 QVG786464:QVH786465 RFC786464:RFD786465 ROY786464:ROZ786465 RYU786464:RYV786465 SIQ786464:SIR786465 SSM786464:SSN786465 TCI786464:TCJ786465 TME786464:TMF786465 TWA786464:TWB786465 UFW786464:UFX786465 UPS786464:UPT786465 UZO786464:UZP786465 VJK786464:VJL786465 VTG786464:VTH786465 WDC786464:WDD786465 WMY786464:WMZ786465 WWU786464:WWV786465 AM852000:AN852001 KI852000:KJ852001 UE852000:UF852001 AEA852000:AEB852001 ANW852000:ANX852001 AXS852000:AXT852001 BHO852000:BHP852001 BRK852000:BRL852001 CBG852000:CBH852001 CLC852000:CLD852001 CUY852000:CUZ852001 DEU852000:DEV852001 DOQ852000:DOR852001 DYM852000:DYN852001 EII852000:EIJ852001 ESE852000:ESF852001 FCA852000:FCB852001 FLW852000:FLX852001 FVS852000:FVT852001 GFO852000:GFP852001 GPK852000:GPL852001 GZG852000:GZH852001 HJC852000:HJD852001 HSY852000:HSZ852001 ICU852000:ICV852001 IMQ852000:IMR852001 IWM852000:IWN852001 JGI852000:JGJ852001 JQE852000:JQF852001 KAA852000:KAB852001 KJW852000:KJX852001 KTS852000:KTT852001 LDO852000:LDP852001 LNK852000:LNL852001 LXG852000:LXH852001 MHC852000:MHD852001 MQY852000:MQZ852001 NAU852000:NAV852001 NKQ852000:NKR852001 NUM852000:NUN852001 OEI852000:OEJ852001 OOE852000:OOF852001 OYA852000:OYB852001 PHW852000:PHX852001 PRS852000:PRT852001 QBO852000:QBP852001 QLK852000:QLL852001 QVG852000:QVH852001 RFC852000:RFD852001 ROY852000:ROZ852001 RYU852000:RYV852001 SIQ852000:SIR852001 SSM852000:SSN852001 TCI852000:TCJ852001 TME852000:TMF852001 TWA852000:TWB852001 UFW852000:UFX852001 UPS852000:UPT852001 UZO852000:UZP852001 VJK852000:VJL852001 VTG852000:VTH852001 WDC852000:WDD852001 WMY852000:WMZ852001 WWU852000:WWV852001 AM917536:AN917537 KI917536:KJ917537 UE917536:UF917537 AEA917536:AEB917537 ANW917536:ANX917537 AXS917536:AXT917537 BHO917536:BHP917537 BRK917536:BRL917537 CBG917536:CBH917537 CLC917536:CLD917537 CUY917536:CUZ917537 DEU917536:DEV917537 DOQ917536:DOR917537 DYM917536:DYN917537 EII917536:EIJ917537 ESE917536:ESF917537 FCA917536:FCB917537 FLW917536:FLX917537 FVS917536:FVT917537 GFO917536:GFP917537 GPK917536:GPL917537 GZG917536:GZH917537 HJC917536:HJD917537 HSY917536:HSZ917537 ICU917536:ICV917537 IMQ917536:IMR917537 IWM917536:IWN917537 JGI917536:JGJ917537 JQE917536:JQF917537 KAA917536:KAB917537 KJW917536:KJX917537 KTS917536:KTT917537 LDO917536:LDP917537 LNK917536:LNL917537 LXG917536:LXH917537 MHC917536:MHD917537 MQY917536:MQZ917537 NAU917536:NAV917537 NKQ917536:NKR917537 NUM917536:NUN917537 OEI917536:OEJ917537 OOE917536:OOF917537 OYA917536:OYB917537 PHW917536:PHX917537 PRS917536:PRT917537 QBO917536:QBP917537 QLK917536:QLL917537 QVG917536:QVH917537 RFC917536:RFD917537 ROY917536:ROZ917537 RYU917536:RYV917537 SIQ917536:SIR917537 SSM917536:SSN917537 TCI917536:TCJ917537 TME917536:TMF917537 TWA917536:TWB917537 UFW917536:UFX917537 UPS917536:UPT917537 UZO917536:UZP917537 VJK917536:VJL917537 VTG917536:VTH917537 WDC917536:WDD917537 WMY917536:WMZ917537 WWU917536:WWV917537 AM983072:AN983073 KI983072:KJ983073 UE983072:UF983073 AEA983072:AEB983073 ANW983072:ANX983073 AXS983072:AXT983073 BHO983072:BHP983073 BRK983072:BRL983073 CBG983072:CBH983073 CLC983072:CLD983073 CUY983072:CUZ983073 DEU983072:DEV983073 DOQ983072:DOR983073 DYM983072:DYN983073 EII983072:EIJ983073 ESE983072:ESF983073 FCA983072:FCB983073 FLW983072:FLX983073 FVS983072:FVT983073 GFO983072:GFP983073 GPK983072:GPL983073 GZG983072:GZH983073 HJC983072:HJD983073 HSY983072:HSZ983073 ICU983072:ICV983073 IMQ983072:IMR983073 IWM983072:IWN983073 JGI983072:JGJ983073 JQE983072:JQF983073 KAA983072:KAB983073 KJW983072:KJX983073 KTS983072:KTT983073 LDO983072:LDP983073 LNK983072:LNL983073 LXG983072:LXH983073 MHC983072:MHD983073 MQY983072:MQZ983073 NAU983072:NAV983073 NKQ983072:NKR983073 NUM983072:NUN983073 OEI983072:OEJ983073 OOE983072:OOF983073 OYA983072:OYB983073 PHW983072:PHX983073 PRS983072:PRT983073 QBO983072:QBP983073 QLK983072:QLL983073 QVG983072:QVH983073 RFC983072:RFD983073 ROY983072:ROZ983073 RYU983072:RYV983073 SIQ983072:SIR983073 SSM983072:SSN983073 TCI983072:TCJ983073 TME983072:TMF983073 TWA983072:TWB983073 UFW983072:UFX983073 UPS983072:UPT983073 UZO983072:UZP983073 VJK983072:VJL983073 VTG983072:VTH983073 WDC983072:WDD983073 WMY983072:WMZ983073 WWU983072:WWV983073 WCG983074:WCH983075 JR25:JS26 TN25:TO26 ADJ25:ADK26 ANF25:ANG26 AXB25:AXC26 BGX25:BGY26 BQT25:BQU26 CAP25:CAQ26 CKL25:CKM26 CUH25:CUI26 DED25:DEE26 DNZ25:DOA26 DXV25:DXW26 EHR25:EHS26 ERN25:ERO26 FBJ25:FBK26 FLF25:FLG26 FVB25:FVC26 GEX25:GEY26 GOT25:GOU26 GYP25:GYQ26 HIL25:HIM26 HSH25:HSI26 ICD25:ICE26 ILZ25:IMA26 IVV25:IVW26 JFR25:JFS26 JPN25:JPO26 JZJ25:JZK26 KJF25:KJG26 KTB25:KTC26 LCX25:LCY26 LMT25:LMU26 LWP25:LWQ26 MGL25:MGM26 MQH25:MQI26 NAD25:NAE26 NJZ25:NKA26 NTV25:NTW26 ODR25:ODS26 ONN25:ONO26 OXJ25:OXK26 PHF25:PHG26 PRB25:PRC26 QAX25:QAY26 QKT25:QKU26 QUP25:QUQ26 REL25:REM26 ROH25:ROI26 RYD25:RYE26 SHZ25:SIA26 SRV25:SRW26 TBR25:TBS26 TLN25:TLO26 TVJ25:TVK26 UFF25:UFG26 UPB25:UPC26 UYX25:UYY26 VIT25:VIU26 VSP25:VSQ26 WCL25:WCM26 WMH25:WMI26 WWD25:WWE26 V65568:W65569 JR65568:JS65569 TN65568:TO65569 ADJ65568:ADK65569 ANF65568:ANG65569 AXB65568:AXC65569 BGX65568:BGY65569 BQT65568:BQU65569 CAP65568:CAQ65569 CKL65568:CKM65569 CUH65568:CUI65569 DED65568:DEE65569 DNZ65568:DOA65569 DXV65568:DXW65569 EHR65568:EHS65569 ERN65568:ERO65569 FBJ65568:FBK65569 FLF65568:FLG65569 FVB65568:FVC65569 GEX65568:GEY65569 GOT65568:GOU65569 GYP65568:GYQ65569 HIL65568:HIM65569 HSH65568:HSI65569 ICD65568:ICE65569 ILZ65568:IMA65569 IVV65568:IVW65569 JFR65568:JFS65569 JPN65568:JPO65569 JZJ65568:JZK65569 KJF65568:KJG65569 KTB65568:KTC65569 LCX65568:LCY65569 LMT65568:LMU65569 LWP65568:LWQ65569 MGL65568:MGM65569 MQH65568:MQI65569 NAD65568:NAE65569 NJZ65568:NKA65569 NTV65568:NTW65569 ODR65568:ODS65569 ONN65568:ONO65569 OXJ65568:OXK65569 PHF65568:PHG65569 PRB65568:PRC65569 QAX65568:QAY65569 QKT65568:QKU65569 QUP65568:QUQ65569 REL65568:REM65569 ROH65568:ROI65569 RYD65568:RYE65569 SHZ65568:SIA65569 SRV65568:SRW65569 TBR65568:TBS65569 TLN65568:TLO65569 TVJ65568:TVK65569 UFF65568:UFG65569 UPB65568:UPC65569 UYX65568:UYY65569 VIT65568:VIU65569 VSP65568:VSQ65569 WCL65568:WCM65569 WMH65568:WMI65569 WWD65568:WWE65569 V131104:W131105 JR131104:JS131105 TN131104:TO131105 ADJ131104:ADK131105 ANF131104:ANG131105 AXB131104:AXC131105 BGX131104:BGY131105 BQT131104:BQU131105 CAP131104:CAQ131105 CKL131104:CKM131105 CUH131104:CUI131105 DED131104:DEE131105 DNZ131104:DOA131105 DXV131104:DXW131105 EHR131104:EHS131105 ERN131104:ERO131105 FBJ131104:FBK131105 FLF131104:FLG131105 FVB131104:FVC131105 GEX131104:GEY131105 GOT131104:GOU131105 GYP131104:GYQ131105 HIL131104:HIM131105 HSH131104:HSI131105 ICD131104:ICE131105 ILZ131104:IMA131105 IVV131104:IVW131105 JFR131104:JFS131105 JPN131104:JPO131105 JZJ131104:JZK131105 KJF131104:KJG131105 KTB131104:KTC131105 LCX131104:LCY131105 LMT131104:LMU131105 LWP131104:LWQ131105 MGL131104:MGM131105 MQH131104:MQI131105 NAD131104:NAE131105 NJZ131104:NKA131105 NTV131104:NTW131105 ODR131104:ODS131105 ONN131104:ONO131105 OXJ131104:OXK131105 PHF131104:PHG131105 PRB131104:PRC131105 QAX131104:QAY131105 QKT131104:QKU131105 QUP131104:QUQ131105 REL131104:REM131105 ROH131104:ROI131105 RYD131104:RYE131105 SHZ131104:SIA131105 SRV131104:SRW131105 TBR131104:TBS131105 TLN131104:TLO131105 TVJ131104:TVK131105 UFF131104:UFG131105 UPB131104:UPC131105 UYX131104:UYY131105 VIT131104:VIU131105 VSP131104:VSQ131105 WCL131104:WCM131105 WMH131104:WMI131105 WWD131104:WWE131105 V196640:W196641 JR196640:JS196641 TN196640:TO196641 ADJ196640:ADK196641 ANF196640:ANG196641 AXB196640:AXC196641 BGX196640:BGY196641 BQT196640:BQU196641 CAP196640:CAQ196641 CKL196640:CKM196641 CUH196640:CUI196641 DED196640:DEE196641 DNZ196640:DOA196641 DXV196640:DXW196641 EHR196640:EHS196641 ERN196640:ERO196641 FBJ196640:FBK196641 FLF196640:FLG196641 FVB196640:FVC196641 GEX196640:GEY196641 GOT196640:GOU196641 GYP196640:GYQ196641 HIL196640:HIM196641 HSH196640:HSI196641 ICD196640:ICE196641 ILZ196640:IMA196641 IVV196640:IVW196641 JFR196640:JFS196641 JPN196640:JPO196641 JZJ196640:JZK196641 KJF196640:KJG196641 KTB196640:KTC196641 LCX196640:LCY196641 LMT196640:LMU196641 LWP196640:LWQ196641 MGL196640:MGM196641 MQH196640:MQI196641 NAD196640:NAE196641 NJZ196640:NKA196641 NTV196640:NTW196641 ODR196640:ODS196641 ONN196640:ONO196641 OXJ196640:OXK196641 PHF196640:PHG196641 PRB196640:PRC196641 QAX196640:QAY196641 QKT196640:QKU196641 QUP196640:QUQ196641 REL196640:REM196641 ROH196640:ROI196641 RYD196640:RYE196641 SHZ196640:SIA196641 SRV196640:SRW196641 TBR196640:TBS196641 TLN196640:TLO196641 TVJ196640:TVK196641 UFF196640:UFG196641 UPB196640:UPC196641 UYX196640:UYY196641 VIT196640:VIU196641 VSP196640:VSQ196641 WCL196640:WCM196641 WMH196640:WMI196641 WWD196640:WWE196641 V262176:W262177 JR262176:JS262177 TN262176:TO262177 ADJ262176:ADK262177 ANF262176:ANG262177 AXB262176:AXC262177 BGX262176:BGY262177 BQT262176:BQU262177 CAP262176:CAQ262177 CKL262176:CKM262177 CUH262176:CUI262177 DED262176:DEE262177 DNZ262176:DOA262177 DXV262176:DXW262177 EHR262176:EHS262177 ERN262176:ERO262177 FBJ262176:FBK262177 FLF262176:FLG262177 FVB262176:FVC262177 GEX262176:GEY262177 GOT262176:GOU262177 GYP262176:GYQ262177 HIL262176:HIM262177 HSH262176:HSI262177 ICD262176:ICE262177 ILZ262176:IMA262177 IVV262176:IVW262177 JFR262176:JFS262177 JPN262176:JPO262177 JZJ262176:JZK262177 KJF262176:KJG262177 KTB262176:KTC262177 LCX262176:LCY262177 LMT262176:LMU262177 LWP262176:LWQ262177 MGL262176:MGM262177 MQH262176:MQI262177 NAD262176:NAE262177 NJZ262176:NKA262177 NTV262176:NTW262177 ODR262176:ODS262177 ONN262176:ONO262177 OXJ262176:OXK262177 PHF262176:PHG262177 PRB262176:PRC262177 QAX262176:QAY262177 QKT262176:QKU262177 QUP262176:QUQ262177 REL262176:REM262177 ROH262176:ROI262177 RYD262176:RYE262177 SHZ262176:SIA262177 SRV262176:SRW262177 TBR262176:TBS262177 TLN262176:TLO262177 TVJ262176:TVK262177 UFF262176:UFG262177 UPB262176:UPC262177 UYX262176:UYY262177 VIT262176:VIU262177 VSP262176:VSQ262177 WCL262176:WCM262177 WMH262176:WMI262177 WWD262176:WWE262177 V327712:W327713 JR327712:JS327713 TN327712:TO327713 ADJ327712:ADK327713 ANF327712:ANG327713 AXB327712:AXC327713 BGX327712:BGY327713 BQT327712:BQU327713 CAP327712:CAQ327713 CKL327712:CKM327713 CUH327712:CUI327713 DED327712:DEE327713 DNZ327712:DOA327713 DXV327712:DXW327713 EHR327712:EHS327713 ERN327712:ERO327713 FBJ327712:FBK327713 FLF327712:FLG327713 FVB327712:FVC327713 GEX327712:GEY327713 GOT327712:GOU327713 GYP327712:GYQ327713 HIL327712:HIM327713 HSH327712:HSI327713 ICD327712:ICE327713 ILZ327712:IMA327713 IVV327712:IVW327713 JFR327712:JFS327713 JPN327712:JPO327713 JZJ327712:JZK327713 KJF327712:KJG327713 KTB327712:KTC327713 LCX327712:LCY327713 LMT327712:LMU327713 LWP327712:LWQ327713 MGL327712:MGM327713 MQH327712:MQI327713 NAD327712:NAE327713 NJZ327712:NKA327713 NTV327712:NTW327713 ODR327712:ODS327713 ONN327712:ONO327713 OXJ327712:OXK327713 PHF327712:PHG327713 PRB327712:PRC327713 QAX327712:QAY327713 QKT327712:QKU327713 QUP327712:QUQ327713 REL327712:REM327713 ROH327712:ROI327713 RYD327712:RYE327713 SHZ327712:SIA327713 SRV327712:SRW327713 TBR327712:TBS327713 TLN327712:TLO327713 TVJ327712:TVK327713 UFF327712:UFG327713 UPB327712:UPC327713 UYX327712:UYY327713 VIT327712:VIU327713 VSP327712:VSQ327713 WCL327712:WCM327713 WMH327712:WMI327713 WWD327712:WWE327713 V393248:W393249 JR393248:JS393249 TN393248:TO393249 ADJ393248:ADK393249 ANF393248:ANG393249 AXB393248:AXC393249 BGX393248:BGY393249 BQT393248:BQU393249 CAP393248:CAQ393249 CKL393248:CKM393249 CUH393248:CUI393249 DED393248:DEE393249 DNZ393248:DOA393249 DXV393248:DXW393249 EHR393248:EHS393249 ERN393248:ERO393249 FBJ393248:FBK393249 FLF393248:FLG393249 FVB393248:FVC393249 GEX393248:GEY393249 GOT393248:GOU393249 GYP393248:GYQ393249 HIL393248:HIM393249 HSH393248:HSI393249 ICD393248:ICE393249 ILZ393248:IMA393249 IVV393248:IVW393249 JFR393248:JFS393249 JPN393248:JPO393249 JZJ393248:JZK393249 KJF393248:KJG393249 KTB393248:KTC393249 LCX393248:LCY393249 LMT393248:LMU393249 LWP393248:LWQ393249 MGL393248:MGM393249 MQH393248:MQI393249 NAD393248:NAE393249 NJZ393248:NKA393249 NTV393248:NTW393249 ODR393248:ODS393249 ONN393248:ONO393249 OXJ393248:OXK393249 PHF393248:PHG393249 PRB393248:PRC393249 QAX393248:QAY393249 QKT393248:QKU393249 QUP393248:QUQ393249 REL393248:REM393249 ROH393248:ROI393249 RYD393248:RYE393249 SHZ393248:SIA393249 SRV393248:SRW393249 TBR393248:TBS393249 TLN393248:TLO393249 TVJ393248:TVK393249 UFF393248:UFG393249 UPB393248:UPC393249 UYX393248:UYY393249 VIT393248:VIU393249 VSP393248:VSQ393249 WCL393248:WCM393249 WMH393248:WMI393249 WWD393248:WWE393249 V458784:W458785 JR458784:JS458785 TN458784:TO458785 ADJ458784:ADK458785 ANF458784:ANG458785 AXB458784:AXC458785 BGX458784:BGY458785 BQT458784:BQU458785 CAP458784:CAQ458785 CKL458784:CKM458785 CUH458784:CUI458785 DED458784:DEE458785 DNZ458784:DOA458785 DXV458784:DXW458785 EHR458784:EHS458785 ERN458784:ERO458785 FBJ458784:FBK458785 FLF458784:FLG458785 FVB458784:FVC458785 GEX458784:GEY458785 GOT458784:GOU458785 GYP458784:GYQ458785 HIL458784:HIM458785 HSH458784:HSI458785 ICD458784:ICE458785 ILZ458784:IMA458785 IVV458784:IVW458785 JFR458784:JFS458785 JPN458784:JPO458785 JZJ458784:JZK458785 KJF458784:KJG458785 KTB458784:KTC458785 LCX458784:LCY458785 LMT458784:LMU458785 LWP458784:LWQ458785 MGL458784:MGM458785 MQH458784:MQI458785 NAD458784:NAE458785 NJZ458784:NKA458785 NTV458784:NTW458785 ODR458784:ODS458785 ONN458784:ONO458785 OXJ458784:OXK458785 PHF458784:PHG458785 PRB458784:PRC458785 QAX458784:QAY458785 QKT458784:QKU458785 QUP458784:QUQ458785 REL458784:REM458785 ROH458784:ROI458785 RYD458784:RYE458785 SHZ458784:SIA458785 SRV458784:SRW458785 TBR458784:TBS458785 TLN458784:TLO458785 TVJ458784:TVK458785 UFF458784:UFG458785 UPB458784:UPC458785 UYX458784:UYY458785 VIT458784:VIU458785 VSP458784:VSQ458785 WCL458784:WCM458785 WMH458784:WMI458785 WWD458784:WWE458785 V524320:W524321 JR524320:JS524321 TN524320:TO524321 ADJ524320:ADK524321 ANF524320:ANG524321 AXB524320:AXC524321 BGX524320:BGY524321 BQT524320:BQU524321 CAP524320:CAQ524321 CKL524320:CKM524321 CUH524320:CUI524321 DED524320:DEE524321 DNZ524320:DOA524321 DXV524320:DXW524321 EHR524320:EHS524321 ERN524320:ERO524321 FBJ524320:FBK524321 FLF524320:FLG524321 FVB524320:FVC524321 GEX524320:GEY524321 GOT524320:GOU524321 GYP524320:GYQ524321 HIL524320:HIM524321 HSH524320:HSI524321 ICD524320:ICE524321 ILZ524320:IMA524321 IVV524320:IVW524321 JFR524320:JFS524321 JPN524320:JPO524321 JZJ524320:JZK524321 KJF524320:KJG524321 KTB524320:KTC524321 LCX524320:LCY524321 LMT524320:LMU524321 LWP524320:LWQ524321 MGL524320:MGM524321 MQH524320:MQI524321 NAD524320:NAE524321 NJZ524320:NKA524321 NTV524320:NTW524321 ODR524320:ODS524321 ONN524320:ONO524321 OXJ524320:OXK524321 PHF524320:PHG524321 PRB524320:PRC524321 QAX524320:QAY524321 QKT524320:QKU524321 QUP524320:QUQ524321 REL524320:REM524321 ROH524320:ROI524321 RYD524320:RYE524321 SHZ524320:SIA524321 SRV524320:SRW524321 TBR524320:TBS524321 TLN524320:TLO524321 TVJ524320:TVK524321 UFF524320:UFG524321 UPB524320:UPC524321 UYX524320:UYY524321 VIT524320:VIU524321 VSP524320:VSQ524321 WCL524320:WCM524321 WMH524320:WMI524321 WWD524320:WWE524321 V589856:W589857 JR589856:JS589857 TN589856:TO589857 ADJ589856:ADK589857 ANF589856:ANG589857 AXB589856:AXC589857 BGX589856:BGY589857 BQT589856:BQU589857 CAP589856:CAQ589857 CKL589856:CKM589857 CUH589856:CUI589857 DED589856:DEE589857 DNZ589856:DOA589857 DXV589856:DXW589857 EHR589856:EHS589857 ERN589856:ERO589857 FBJ589856:FBK589857 FLF589856:FLG589857 FVB589856:FVC589857 GEX589856:GEY589857 GOT589856:GOU589857 GYP589856:GYQ589857 HIL589856:HIM589857 HSH589856:HSI589857 ICD589856:ICE589857 ILZ589856:IMA589857 IVV589856:IVW589857 JFR589856:JFS589857 JPN589856:JPO589857 JZJ589856:JZK589857 KJF589856:KJG589857 KTB589856:KTC589857 LCX589856:LCY589857 LMT589856:LMU589857 LWP589856:LWQ589857 MGL589856:MGM589857 MQH589856:MQI589857 NAD589856:NAE589857 NJZ589856:NKA589857 NTV589856:NTW589857 ODR589856:ODS589857 ONN589856:ONO589857 OXJ589856:OXK589857 PHF589856:PHG589857 PRB589856:PRC589857 QAX589856:QAY589857 QKT589856:QKU589857 QUP589856:QUQ589857 REL589856:REM589857 ROH589856:ROI589857 RYD589856:RYE589857 SHZ589856:SIA589857 SRV589856:SRW589857 TBR589856:TBS589857 TLN589856:TLO589857 TVJ589856:TVK589857 UFF589856:UFG589857 UPB589856:UPC589857 UYX589856:UYY589857 VIT589856:VIU589857 VSP589856:VSQ589857 WCL589856:WCM589857 WMH589856:WMI589857 WWD589856:WWE589857 V655392:W655393 JR655392:JS655393 TN655392:TO655393 ADJ655392:ADK655393 ANF655392:ANG655393 AXB655392:AXC655393 BGX655392:BGY655393 BQT655392:BQU655393 CAP655392:CAQ655393 CKL655392:CKM655393 CUH655392:CUI655393 DED655392:DEE655393 DNZ655392:DOA655393 DXV655392:DXW655393 EHR655392:EHS655393 ERN655392:ERO655393 FBJ655392:FBK655393 FLF655392:FLG655393 FVB655392:FVC655393 GEX655392:GEY655393 GOT655392:GOU655393 GYP655392:GYQ655393 HIL655392:HIM655393 HSH655392:HSI655393 ICD655392:ICE655393 ILZ655392:IMA655393 IVV655392:IVW655393 JFR655392:JFS655393 JPN655392:JPO655393 JZJ655392:JZK655393 KJF655392:KJG655393 KTB655392:KTC655393 LCX655392:LCY655393 LMT655392:LMU655393 LWP655392:LWQ655393 MGL655392:MGM655393 MQH655392:MQI655393 NAD655392:NAE655393 NJZ655392:NKA655393 NTV655392:NTW655393 ODR655392:ODS655393 ONN655392:ONO655393 OXJ655392:OXK655393 PHF655392:PHG655393 PRB655392:PRC655393 QAX655392:QAY655393 QKT655392:QKU655393 QUP655392:QUQ655393 REL655392:REM655393 ROH655392:ROI655393 RYD655392:RYE655393 SHZ655392:SIA655393 SRV655392:SRW655393 TBR655392:TBS655393 TLN655392:TLO655393 TVJ655392:TVK655393 UFF655392:UFG655393 UPB655392:UPC655393 UYX655392:UYY655393 VIT655392:VIU655393 VSP655392:VSQ655393 WCL655392:WCM655393 WMH655392:WMI655393 WWD655392:WWE655393 V720928:W720929 JR720928:JS720929 TN720928:TO720929 ADJ720928:ADK720929 ANF720928:ANG720929 AXB720928:AXC720929 BGX720928:BGY720929 BQT720928:BQU720929 CAP720928:CAQ720929 CKL720928:CKM720929 CUH720928:CUI720929 DED720928:DEE720929 DNZ720928:DOA720929 DXV720928:DXW720929 EHR720928:EHS720929 ERN720928:ERO720929 FBJ720928:FBK720929 FLF720928:FLG720929 FVB720928:FVC720929 GEX720928:GEY720929 GOT720928:GOU720929 GYP720928:GYQ720929 HIL720928:HIM720929 HSH720928:HSI720929 ICD720928:ICE720929 ILZ720928:IMA720929 IVV720928:IVW720929 JFR720928:JFS720929 JPN720928:JPO720929 JZJ720928:JZK720929 KJF720928:KJG720929 KTB720928:KTC720929 LCX720928:LCY720929 LMT720928:LMU720929 LWP720928:LWQ720929 MGL720928:MGM720929 MQH720928:MQI720929 NAD720928:NAE720929 NJZ720928:NKA720929 NTV720928:NTW720929 ODR720928:ODS720929 ONN720928:ONO720929 OXJ720928:OXK720929 PHF720928:PHG720929 PRB720928:PRC720929 QAX720928:QAY720929 QKT720928:QKU720929 QUP720928:QUQ720929 REL720928:REM720929 ROH720928:ROI720929 RYD720928:RYE720929 SHZ720928:SIA720929 SRV720928:SRW720929 TBR720928:TBS720929 TLN720928:TLO720929 TVJ720928:TVK720929 UFF720928:UFG720929 UPB720928:UPC720929 UYX720928:UYY720929 VIT720928:VIU720929 VSP720928:VSQ720929 WCL720928:WCM720929 WMH720928:WMI720929 WWD720928:WWE720929 V786464:W786465 JR786464:JS786465 TN786464:TO786465 ADJ786464:ADK786465 ANF786464:ANG786465 AXB786464:AXC786465 BGX786464:BGY786465 BQT786464:BQU786465 CAP786464:CAQ786465 CKL786464:CKM786465 CUH786464:CUI786465 DED786464:DEE786465 DNZ786464:DOA786465 DXV786464:DXW786465 EHR786464:EHS786465 ERN786464:ERO786465 FBJ786464:FBK786465 FLF786464:FLG786465 FVB786464:FVC786465 GEX786464:GEY786465 GOT786464:GOU786465 GYP786464:GYQ786465 HIL786464:HIM786465 HSH786464:HSI786465 ICD786464:ICE786465 ILZ786464:IMA786465 IVV786464:IVW786465 JFR786464:JFS786465 JPN786464:JPO786465 JZJ786464:JZK786465 KJF786464:KJG786465 KTB786464:KTC786465 LCX786464:LCY786465 LMT786464:LMU786465 LWP786464:LWQ786465 MGL786464:MGM786465 MQH786464:MQI786465 NAD786464:NAE786465 NJZ786464:NKA786465 NTV786464:NTW786465 ODR786464:ODS786465 ONN786464:ONO786465 OXJ786464:OXK786465 PHF786464:PHG786465 PRB786464:PRC786465 QAX786464:QAY786465 QKT786464:QKU786465 QUP786464:QUQ786465 REL786464:REM786465 ROH786464:ROI786465 RYD786464:RYE786465 SHZ786464:SIA786465 SRV786464:SRW786465 TBR786464:TBS786465 TLN786464:TLO786465 TVJ786464:TVK786465 UFF786464:UFG786465 UPB786464:UPC786465 UYX786464:UYY786465 VIT786464:VIU786465 VSP786464:VSQ786465 WCL786464:WCM786465 WMH786464:WMI786465 WWD786464:WWE786465 V852000:W852001 JR852000:JS852001 TN852000:TO852001 ADJ852000:ADK852001 ANF852000:ANG852001 AXB852000:AXC852001 BGX852000:BGY852001 BQT852000:BQU852001 CAP852000:CAQ852001 CKL852000:CKM852001 CUH852000:CUI852001 DED852000:DEE852001 DNZ852000:DOA852001 DXV852000:DXW852001 EHR852000:EHS852001 ERN852000:ERO852001 FBJ852000:FBK852001 FLF852000:FLG852001 FVB852000:FVC852001 GEX852000:GEY852001 GOT852000:GOU852001 GYP852000:GYQ852001 HIL852000:HIM852001 HSH852000:HSI852001 ICD852000:ICE852001 ILZ852000:IMA852001 IVV852000:IVW852001 JFR852000:JFS852001 JPN852000:JPO852001 JZJ852000:JZK852001 KJF852000:KJG852001 KTB852000:KTC852001 LCX852000:LCY852001 LMT852000:LMU852001 LWP852000:LWQ852001 MGL852000:MGM852001 MQH852000:MQI852001 NAD852000:NAE852001 NJZ852000:NKA852001 NTV852000:NTW852001 ODR852000:ODS852001 ONN852000:ONO852001 OXJ852000:OXK852001 PHF852000:PHG852001 PRB852000:PRC852001 QAX852000:QAY852001 QKT852000:QKU852001 QUP852000:QUQ852001 REL852000:REM852001 ROH852000:ROI852001 RYD852000:RYE852001 SHZ852000:SIA852001 SRV852000:SRW852001 TBR852000:TBS852001 TLN852000:TLO852001 TVJ852000:TVK852001 UFF852000:UFG852001 UPB852000:UPC852001 UYX852000:UYY852001 VIT852000:VIU852001 VSP852000:VSQ852001 WCL852000:WCM852001 WMH852000:WMI852001 WWD852000:WWE852001 V917536:W917537 JR917536:JS917537 TN917536:TO917537 ADJ917536:ADK917537 ANF917536:ANG917537 AXB917536:AXC917537 BGX917536:BGY917537 BQT917536:BQU917537 CAP917536:CAQ917537 CKL917536:CKM917537 CUH917536:CUI917537 DED917536:DEE917537 DNZ917536:DOA917537 DXV917536:DXW917537 EHR917536:EHS917537 ERN917536:ERO917537 FBJ917536:FBK917537 FLF917536:FLG917537 FVB917536:FVC917537 GEX917536:GEY917537 GOT917536:GOU917537 GYP917536:GYQ917537 HIL917536:HIM917537 HSH917536:HSI917537 ICD917536:ICE917537 ILZ917536:IMA917537 IVV917536:IVW917537 JFR917536:JFS917537 JPN917536:JPO917537 JZJ917536:JZK917537 KJF917536:KJG917537 KTB917536:KTC917537 LCX917536:LCY917537 LMT917536:LMU917537 LWP917536:LWQ917537 MGL917536:MGM917537 MQH917536:MQI917537 NAD917536:NAE917537 NJZ917536:NKA917537 NTV917536:NTW917537 ODR917536:ODS917537 ONN917536:ONO917537 OXJ917536:OXK917537 PHF917536:PHG917537 PRB917536:PRC917537 QAX917536:QAY917537 QKT917536:QKU917537 QUP917536:QUQ917537 REL917536:REM917537 ROH917536:ROI917537 RYD917536:RYE917537 SHZ917536:SIA917537 SRV917536:SRW917537 TBR917536:TBS917537 TLN917536:TLO917537 TVJ917536:TVK917537 UFF917536:UFG917537 UPB917536:UPC917537 UYX917536:UYY917537 VIT917536:VIU917537 VSP917536:VSQ917537 WCL917536:WCM917537 WMH917536:WMI917537 WWD917536:WWE917537 V983072:W983073 JR983072:JS983073 TN983072:TO983073 ADJ983072:ADK983073 ANF983072:ANG983073 AXB983072:AXC983073 BGX983072:BGY983073 BQT983072:BQU983073 CAP983072:CAQ983073 CKL983072:CKM983073 CUH983072:CUI983073 DED983072:DEE983073 DNZ983072:DOA983073 DXV983072:DXW983073 EHR983072:EHS983073 ERN983072:ERO983073 FBJ983072:FBK983073 FLF983072:FLG983073 FVB983072:FVC983073 GEX983072:GEY983073 GOT983072:GOU983073 GYP983072:GYQ983073 HIL983072:HIM983073 HSH983072:HSI983073 ICD983072:ICE983073 ILZ983072:IMA983073 IVV983072:IVW983073 JFR983072:JFS983073 JPN983072:JPO983073 JZJ983072:JZK983073 KJF983072:KJG983073 KTB983072:KTC983073 LCX983072:LCY983073 LMT983072:LMU983073 LWP983072:LWQ983073 MGL983072:MGM983073 MQH983072:MQI983073 NAD983072:NAE983073 NJZ983072:NKA983073 NTV983072:NTW983073 ODR983072:ODS983073 ONN983072:ONO983073 OXJ983072:OXK983073 PHF983072:PHG983073 PRB983072:PRC983073 QAX983072:QAY983073 QKT983072:QKU983073 QUP983072:QUQ983073 REL983072:REM983073 ROH983072:ROI983073 RYD983072:RYE983073 SHZ983072:SIA983073 SRV983072:SRW983073 TBR983072:TBS983073 TLN983072:TLO983073 TVJ983072:TVK983073 UFF983072:UFG983073 UPB983072:UPC983073 UYX983072:UYY983073 VIT983072:VIU983073 VSP983072:VSQ983073 WCL983072:WCM983073 WMH983072:WMI983073 WWD983072:WWE983073 WVY983074:WVZ983075 KZ25:LA26 UV25:UW26 AER25:AES26 AON25:AOO26 AYJ25:AYK26 BIF25:BIG26 BSB25:BSC26 CBX25:CBY26 CLT25:CLU26 CVP25:CVQ26 DFL25:DFM26 DPH25:DPI26 DZD25:DZE26 EIZ25:EJA26 ESV25:ESW26 FCR25:FCS26 FMN25:FMO26 FWJ25:FWK26 GGF25:GGG26 GQB25:GQC26 GZX25:GZY26 HJT25:HJU26 HTP25:HTQ26 IDL25:IDM26 INH25:INI26 IXD25:IXE26 JGZ25:JHA26 JQV25:JQW26 KAR25:KAS26 KKN25:KKO26 KUJ25:KUK26 LEF25:LEG26 LOB25:LOC26 LXX25:LXY26 MHT25:MHU26 MRP25:MRQ26 NBL25:NBM26 NLH25:NLI26 NVD25:NVE26 OEZ25:OFA26 OOV25:OOW26 OYR25:OYS26 PIN25:PIO26 PSJ25:PSK26 QCF25:QCG26 QMB25:QMC26 QVX25:QVY26 RFT25:RFU26 RPP25:RPQ26 RZL25:RZM26 SJH25:SJI26 STD25:STE26 TCZ25:TDA26 TMV25:TMW26 TWR25:TWS26 UGN25:UGO26 UQJ25:UQK26 VAF25:VAG26 VKB25:VKC26 VTX25:VTY26 WDT25:WDU26 WNP25:WNQ26 WXL25:WXM26 BD65568:BE65569 KZ65568:LA65569 UV65568:UW65569 AER65568:AES65569 AON65568:AOO65569 AYJ65568:AYK65569 BIF65568:BIG65569 BSB65568:BSC65569 CBX65568:CBY65569 CLT65568:CLU65569 CVP65568:CVQ65569 DFL65568:DFM65569 DPH65568:DPI65569 DZD65568:DZE65569 EIZ65568:EJA65569 ESV65568:ESW65569 FCR65568:FCS65569 FMN65568:FMO65569 FWJ65568:FWK65569 GGF65568:GGG65569 GQB65568:GQC65569 GZX65568:GZY65569 HJT65568:HJU65569 HTP65568:HTQ65569 IDL65568:IDM65569 INH65568:INI65569 IXD65568:IXE65569 JGZ65568:JHA65569 JQV65568:JQW65569 KAR65568:KAS65569 KKN65568:KKO65569 KUJ65568:KUK65569 LEF65568:LEG65569 LOB65568:LOC65569 LXX65568:LXY65569 MHT65568:MHU65569 MRP65568:MRQ65569 NBL65568:NBM65569 NLH65568:NLI65569 NVD65568:NVE65569 OEZ65568:OFA65569 OOV65568:OOW65569 OYR65568:OYS65569 PIN65568:PIO65569 PSJ65568:PSK65569 QCF65568:QCG65569 QMB65568:QMC65569 QVX65568:QVY65569 RFT65568:RFU65569 RPP65568:RPQ65569 RZL65568:RZM65569 SJH65568:SJI65569 STD65568:STE65569 TCZ65568:TDA65569 TMV65568:TMW65569 TWR65568:TWS65569 UGN65568:UGO65569 UQJ65568:UQK65569 VAF65568:VAG65569 VKB65568:VKC65569 VTX65568:VTY65569 WDT65568:WDU65569 WNP65568:WNQ65569 WXL65568:WXM65569 BD131104:BE131105 KZ131104:LA131105 UV131104:UW131105 AER131104:AES131105 AON131104:AOO131105 AYJ131104:AYK131105 BIF131104:BIG131105 BSB131104:BSC131105 CBX131104:CBY131105 CLT131104:CLU131105 CVP131104:CVQ131105 DFL131104:DFM131105 DPH131104:DPI131105 DZD131104:DZE131105 EIZ131104:EJA131105 ESV131104:ESW131105 FCR131104:FCS131105 FMN131104:FMO131105 FWJ131104:FWK131105 GGF131104:GGG131105 GQB131104:GQC131105 GZX131104:GZY131105 HJT131104:HJU131105 HTP131104:HTQ131105 IDL131104:IDM131105 INH131104:INI131105 IXD131104:IXE131105 JGZ131104:JHA131105 JQV131104:JQW131105 KAR131104:KAS131105 KKN131104:KKO131105 KUJ131104:KUK131105 LEF131104:LEG131105 LOB131104:LOC131105 LXX131104:LXY131105 MHT131104:MHU131105 MRP131104:MRQ131105 NBL131104:NBM131105 NLH131104:NLI131105 NVD131104:NVE131105 OEZ131104:OFA131105 OOV131104:OOW131105 OYR131104:OYS131105 PIN131104:PIO131105 PSJ131104:PSK131105 QCF131104:QCG131105 QMB131104:QMC131105 QVX131104:QVY131105 RFT131104:RFU131105 RPP131104:RPQ131105 RZL131104:RZM131105 SJH131104:SJI131105 STD131104:STE131105 TCZ131104:TDA131105 TMV131104:TMW131105 TWR131104:TWS131105 UGN131104:UGO131105 UQJ131104:UQK131105 VAF131104:VAG131105 VKB131104:VKC131105 VTX131104:VTY131105 WDT131104:WDU131105 WNP131104:WNQ131105 WXL131104:WXM131105 BD196640:BE196641 KZ196640:LA196641 UV196640:UW196641 AER196640:AES196641 AON196640:AOO196641 AYJ196640:AYK196641 BIF196640:BIG196641 BSB196640:BSC196641 CBX196640:CBY196641 CLT196640:CLU196641 CVP196640:CVQ196641 DFL196640:DFM196641 DPH196640:DPI196641 DZD196640:DZE196641 EIZ196640:EJA196641 ESV196640:ESW196641 FCR196640:FCS196641 FMN196640:FMO196641 FWJ196640:FWK196641 GGF196640:GGG196641 GQB196640:GQC196641 GZX196640:GZY196641 HJT196640:HJU196641 HTP196640:HTQ196641 IDL196640:IDM196641 INH196640:INI196641 IXD196640:IXE196641 JGZ196640:JHA196641 JQV196640:JQW196641 KAR196640:KAS196641 KKN196640:KKO196641 KUJ196640:KUK196641 LEF196640:LEG196641 LOB196640:LOC196641 LXX196640:LXY196641 MHT196640:MHU196641 MRP196640:MRQ196641 NBL196640:NBM196641 NLH196640:NLI196641 NVD196640:NVE196641 OEZ196640:OFA196641 OOV196640:OOW196641 OYR196640:OYS196641 PIN196640:PIO196641 PSJ196640:PSK196641 QCF196640:QCG196641 QMB196640:QMC196641 QVX196640:QVY196641 RFT196640:RFU196641 RPP196640:RPQ196641 RZL196640:RZM196641 SJH196640:SJI196641 STD196640:STE196641 TCZ196640:TDA196641 TMV196640:TMW196641 TWR196640:TWS196641 UGN196640:UGO196641 UQJ196640:UQK196641 VAF196640:VAG196641 VKB196640:VKC196641 VTX196640:VTY196641 WDT196640:WDU196641 WNP196640:WNQ196641 WXL196640:WXM196641 BD262176:BE262177 KZ262176:LA262177 UV262176:UW262177 AER262176:AES262177 AON262176:AOO262177 AYJ262176:AYK262177 BIF262176:BIG262177 BSB262176:BSC262177 CBX262176:CBY262177 CLT262176:CLU262177 CVP262176:CVQ262177 DFL262176:DFM262177 DPH262176:DPI262177 DZD262176:DZE262177 EIZ262176:EJA262177 ESV262176:ESW262177 FCR262176:FCS262177 FMN262176:FMO262177 FWJ262176:FWK262177 GGF262176:GGG262177 GQB262176:GQC262177 GZX262176:GZY262177 HJT262176:HJU262177 HTP262176:HTQ262177 IDL262176:IDM262177 INH262176:INI262177 IXD262176:IXE262177 JGZ262176:JHA262177 JQV262176:JQW262177 KAR262176:KAS262177 KKN262176:KKO262177 KUJ262176:KUK262177 LEF262176:LEG262177 LOB262176:LOC262177 LXX262176:LXY262177 MHT262176:MHU262177 MRP262176:MRQ262177 NBL262176:NBM262177 NLH262176:NLI262177 NVD262176:NVE262177 OEZ262176:OFA262177 OOV262176:OOW262177 OYR262176:OYS262177 PIN262176:PIO262177 PSJ262176:PSK262177 QCF262176:QCG262177 QMB262176:QMC262177 QVX262176:QVY262177 RFT262176:RFU262177 RPP262176:RPQ262177 RZL262176:RZM262177 SJH262176:SJI262177 STD262176:STE262177 TCZ262176:TDA262177 TMV262176:TMW262177 TWR262176:TWS262177 UGN262176:UGO262177 UQJ262176:UQK262177 VAF262176:VAG262177 VKB262176:VKC262177 VTX262176:VTY262177 WDT262176:WDU262177 WNP262176:WNQ262177 WXL262176:WXM262177 BD327712:BE327713 KZ327712:LA327713 UV327712:UW327713 AER327712:AES327713 AON327712:AOO327713 AYJ327712:AYK327713 BIF327712:BIG327713 BSB327712:BSC327713 CBX327712:CBY327713 CLT327712:CLU327713 CVP327712:CVQ327713 DFL327712:DFM327713 DPH327712:DPI327713 DZD327712:DZE327713 EIZ327712:EJA327713 ESV327712:ESW327713 FCR327712:FCS327713 FMN327712:FMO327713 FWJ327712:FWK327713 GGF327712:GGG327713 GQB327712:GQC327713 GZX327712:GZY327713 HJT327712:HJU327713 HTP327712:HTQ327713 IDL327712:IDM327713 INH327712:INI327713 IXD327712:IXE327713 JGZ327712:JHA327713 JQV327712:JQW327713 KAR327712:KAS327713 KKN327712:KKO327713 KUJ327712:KUK327713 LEF327712:LEG327713 LOB327712:LOC327713 LXX327712:LXY327713 MHT327712:MHU327713 MRP327712:MRQ327713 NBL327712:NBM327713 NLH327712:NLI327713 NVD327712:NVE327713 OEZ327712:OFA327713 OOV327712:OOW327713 OYR327712:OYS327713 PIN327712:PIO327713 PSJ327712:PSK327713 QCF327712:QCG327713 QMB327712:QMC327713 QVX327712:QVY327713 RFT327712:RFU327713 RPP327712:RPQ327713 RZL327712:RZM327713 SJH327712:SJI327713 STD327712:STE327713 TCZ327712:TDA327713 TMV327712:TMW327713 TWR327712:TWS327713 UGN327712:UGO327713 UQJ327712:UQK327713 VAF327712:VAG327713 VKB327712:VKC327713 VTX327712:VTY327713 WDT327712:WDU327713 WNP327712:WNQ327713 WXL327712:WXM327713 BD393248:BE393249 KZ393248:LA393249 UV393248:UW393249 AER393248:AES393249 AON393248:AOO393249 AYJ393248:AYK393249 BIF393248:BIG393249 BSB393248:BSC393249 CBX393248:CBY393249 CLT393248:CLU393249 CVP393248:CVQ393249 DFL393248:DFM393249 DPH393248:DPI393249 DZD393248:DZE393249 EIZ393248:EJA393249 ESV393248:ESW393249 FCR393248:FCS393249 FMN393248:FMO393249 FWJ393248:FWK393249 GGF393248:GGG393249 GQB393248:GQC393249 GZX393248:GZY393249 HJT393248:HJU393249 HTP393248:HTQ393249 IDL393248:IDM393249 INH393248:INI393249 IXD393248:IXE393249 JGZ393248:JHA393249 JQV393248:JQW393249 KAR393248:KAS393249 KKN393248:KKO393249 KUJ393248:KUK393249 LEF393248:LEG393249 LOB393248:LOC393249 LXX393248:LXY393249 MHT393248:MHU393249 MRP393248:MRQ393249 NBL393248:NBM393249 NLH393248:NLI393249 NVD393248:NVE393249 OEZ393248:OFA393249 OOV393248:OOW393249 OYR393248:OYS393249 PIN393248:PIO393249 PSJ393248:PSK393249 QCF393248:QCG393249 QMB393248:QMC393249 QVX393248:QVY393249 RFT393248:RFU393249 RPP393248:RPQ393249 RZL393248:RZM393249 SJH393248:SJI393249 STD393248:STE393249 TCZ393248:TDA393249 TMV393248:TMW393249 TWR393248:TWS393249 UGN393248:UGO393249 UQJ393248:UQK393249 VAF393248:VAG393249 VKB393248:VKC393249 VTX393248:VTY393249 WDT393248:WDU393249 WNP393248:WNQ393249 WXL393248:WXM393249 BD458784:BE458785 KZ458784:LA458785 UV458784:UW458785 AER458784:AES458785 AON458784:AOO458785 AYJ458784:AYK458785 BIF458784:BIG458785 BSB458784:BSC458785 CBX458784:CBY458785 CLT458784:CLU458785 CVP458784:CVQ458785 DFL458784:DFM458785 DPH458784:DPI458785 DZD458784:DZE458785 EIZ458784:EJA458785 ESV458784:ESW458785 FCR458784:FCS458785 FMN458784:FMO458785 FWJ458784:FWK458785 GGF458784:GGG458785 GQB458784:GQC458785 GZX458784:GZY458785 HJT458784:HJU458785 HTP458784:HTQ458785 IDL458784:IDM458785 INH458784:INI458785 IXD458784:IXE458785 JGZ458784:JHA458785 JQV458784:JQW458785 KAR458784:KAS458785 KKN458784:KKO458785 KUJ458784:KUK458785 LEF458784:LEG458785 LOB458784:LOC458785 LXX458784:LXY458785 MHT458784:MHU458785 MRP458784:MRQ458785 NBL458784:NBM458785 NLH458784:NLI458785 NVD458784:NVE458785 OEZ458784:OFA458785 OOV458784:OOW458785 OYR458784:OYS458785 PIN458784:PIO458785 PSJ458784:PSK458785 QCF458784:QCG458785 QMB458784:QMC458785 QVX458784:QVY458785 RFT458784:RFU458785 RPP458784:RPQ458785 RZL458784:RZM458785 SJH458784:SJI458785 STD458784:STE458785 TCZ458784:TDA458785 TMV458784:TMW458785 TWR458784:TWS458785 UGN458784:UGO458785 UQJ458784:UQK458785 VAF458784:VAG458785 VKB458784:VKC458785 VTX458784:VTY458785 WDT458784:WDU458785 WNP458784:WNQ458785 WXL458784:WXM458785 BD524320:BE524321 KZ524320:LA524321 UV524320:UW524321 AER524320:AES524321 AON524320:AOO524321 AYJ524320:AYK524321 BIF524320:BIG524321 BSB524320:BSC524321 CBX524320:CBY524321 CLT524320:CLU524321 CVP524320:CVQ524321 DFL524320:DFM524321 DPH524320:DPI524321 DZD524320:DZE524321 EIZ524320:EJA524321 ESV524320:ESW524321 FCR524320:FCS524321 FMN524320:FMO524321 FWJ524320:FWK524321 GGF524320:GGG524321 GQB524320:GQC524321 GZX524320:GZY524321 HJT524320:HJU524321 HTP524320:HTQ524321 IDL524320:IDM524321 INH524320:INI524321 IXD524320:IXE524321 JGZ524320:JHA524321 JQV524320:JQW524321 KAR524320:KAS524321 KKN524320:KKO524321 KUJ524320:KUK524321 LEF524320:LEG524321 LOB524320:LOC524321 LXX524320:LXY524321 MHT524320:MHU524321 MRP524320:MRQ524321 NBL524320:NBM524321 NLH524320:NLI524321 NVD524320:NVE524321 OEZ524320:OFA524321 OOV524320:OOW524321 OYR524320:OYS524321 PIN524320:PIO524321 PSJ524320:PSK524321 QCF524320:QCG524321 QMB524320:QMC524321 QVX524320:QVY524321 RFT524320:RFU524321 RPP524320:RPQ524321 RZL524320:RZM524321 SJH524320:SJI524321 STD524320:STE524321 TCZ524320:TDA524321 TMV524320:TMW524321 TWR524320:TWS524321 UGN524320:UGO524321 UQJ524320:UQK524321 VAF524320:VAG524321 VKB524320:VKC524321 VTX524320:VTY524321 WDT524320:WDU524321 WNP524320:WNQ524321 WXL524320:WXM524321 BD589856:BE589857 KZ589856:LA589857 UV589856:UW589857 AER589856:AES589857 AON589856:AOO589857 AYJ589856:AYK589857 BIF589856:BIG589857 BSB589856:BSC589857 CBX589856:CBY589857 CLT589856:CLU589857 CVP589856:CVQ589857 DFL589856:DFM589857 DPH589856:DPI589857 DZD589856:DZE589857 EIZ589856:EJA589857 ESV589856:ESW589857 FCR589856:FCS589857 FMN589856:FMO589857 FWJ589856:FWK589857 GGF589856:GGG589857 GQB589856:GQC589857 GZX589856:GZY589857 HJT589856:HJU589857 HTP589856:HTQ589857 IDL589856:IDM589857 INH589856:INI589857 IXD589856:IXE589857 JGZ589856:JHA589857 JQV589856:JQW589857 KAR589856:KAS589857 KKN589856:KKO589857 KUJ589856:KUK589857 LEF589856:LEG589857 LOB589856:LOC589857 LXX589856:LXY589857 MHT589856:MHU589857 MRP589856:MRQ589857 NBL589856:NBM589857 NLH589856:NLI589857 NVD589856:NVE589857 OEZ589856:OFA589857 OOV589856:OOW589857 OYR589856:OYS589857 PIN589856:PIO589857 PSJ589856:PSK589857 QCF589856:QCG589857 QMB589856:QMC589857 QVX589856:QVY589857 RFT589856:RFU589857 RPP589856:RPQ589857 RZL589856:RZM589857 SJH589856:SJI589857 STD589856:STE589857 TCZ589856:TDA589857 TMV589856:TMW589857 TWR589856:TWS589857 UGN589856:UGO589857 UQJ589856:UQK589857 VAF589856:VAG589857 VKB589856:VKC589857 VTX589856:VTY589857 WDT589856:WDU589857 WNP589856:WNQ589857 WXL589856:WXM589857 BD655392:BE655393 KZ655392:LA655393 UV655392:UW655393 AER655392:AES655393 AON655392:AOO655393 AYJ655392:AYK655393 BIF655392:BIG655393 BSB655392:BSC655393 CBX655392:CBY655393 CLT655392:CLU655393 CVP655392:CVQ655393 DFL655392:DFM655393 DPH655392:DPI655393 DZD655392:DZE655393 EIZ655392:EJA655393 ESV655392:ESW655393 FCR655392:FCS655393 FMN655392:FMO655393 FWJ655392:FWK655393 GGF655392:GGG655393 GQB655392:GQC655393 GZX655392:GZY655393 HJT655392:HJU655393 HTP655392:HTQ655393 IDL655392:IDM655393 INH655392:INI655393 IXD655392:IXE655393 JGZ655392:JHA655393 JQV655392:JQW655393 KAR655392:KAS655393 KKN655392:KKO655393 KUJ655392:KUK655393 LEF655392:LEG655393 LOB655392:LOC655393 LXX655392:LXY655393 MHT655392:MHU655393 MRP655392:MRQ655393 NBL655392:NBM655393 NLH655392:NLI655393 NVD655392:NVE655393 OEZ655392:OFA655393 OOV655392:OOW655393 OYR655392:OYS655393 PIN655392:PIO655393 PSJ655392:PSK655393 QCF655392:QCG655393 QMB655392:QMC655393 QVX655392:QVY655393 RFT655392:RFU655393 RPP655392:RPQ655393 RZL655392:RZM655393 SJH655392:SJI655393 STD655392:STE655393 TCZ655392:TDA655393 TMV655392:TMW655393 TWR655392:TWS655393 UGN655392:UGO655393 UQJ655392:UQK655393 VAF655392:VAG655393 VKB655392:VKC655393 VTX655392:VTY655393 WDT655392:WDU655393 WNP655392:WNQ655393 WXL655392:WXM655393 BD720928:BE720929 KZ720928:LA720929 UV720928:UW720929 AER720928:AES720929 AON720928:AOO720929 AYJ720928:AYK720929 BIF720928:BIG720929 BSB720928:BSC720929 CBX720928:CBY720929 CLT720928:CLU720929 CVP720928:CVQ720929 DFL720928:DFM720929 DPH720928:DPI720929 DZD720928:DZE720929 EIZ720928:EJA720929 ESV720928:ESW720929 FCR720928:FCS720929 FMN720928:FMO720929 FWJ720928:FWK720929 GGF720928:GGG720929 GQB720928:GQC720929 GZX720928:GZY720929 HJT720928:HJU720929 HTP720928:HTQ720929 IDL720928:IDM720929 INH720928:INI720929 IXD720928:IXE720929 JGZ720928:JHA720929 JQV720928:JQW720929 KAR720928:KAS720929 KKN720928:KKO720929 KUJ720928:KUK720929 LEF720928:LEG720929 LOB720928:LOC720929 LXX720928:LXY720929 MHT720928:MHU720929 MRP720928:MRQ720929 NBL720928:NBM720929 NLH720928:NLI720929 NVD720928:NVE720929 OEZ720928:OFA720929 OOV720928:OOW720929 OYR720928:OYS720929 PIN720928:PIO720929 PSJ720928:PSK720929 QCF720928:QCG720929 QMB720928:QMC720929 QVX720928:QVY720929 RFT720928:RFU720929 RPP720928:RPQ720929 RZL720928:RZM720929 SJH720928:SJI720929 STD720928:STE720929 TCZ720928:TDA720929 TMV720928:TMW720929 TWR720928:TWS720929 UGN720928:UGO720929 UQJ720928:UQK720929 VAF720928:VAG720929 VKB720928:VKC720929 VTX720928:VTY720929 WDT720928:WDU720929 WNP720928:WNQ720929 WXL720928:WXM720929 BD786464:BE786465 KZ786464:LA786465 UV786464:UW786465 AER786464:AES786465 AON786464:AOO786465 AYJ786464:AYK786465 BIF786464:BIG786465 BSB786464:BSC786465 CBX786464:CBY786465 CLT786464:CLU786465 CVP786464:CVQ786465 DFL786464:DFM786465 DPH786464:DPI786465 DZD786464:DZE786465 EIZ786464:EJA786465 ESV786464:ESW786465 FCR786464:FCS786465 FMN786464:FMO786465 FWJ786464:FWK786465 GGF786464:GGG786465 GQB786464:GQC786465 GZX786464:GZY786465 HJT786464:HJU786465 HTP786464:HTQ786465 IDL786464:IDM786465 INH786464:INI786465 IXD786464:IXE786465 JGZ786464:JHA786465 JQV786464:JQW786465 KAR786464:KAS786465 KKN786464:KKO786465 KUJ786464:KUK786465 LEF786464:LEG786465 LOB786464:LOC786465 LXX786464:LXY786465 MHT786464:MHU786465 MRP786464:MRQ786465 NBL786464:NBM786465 NLH786464:NLI786465 NVD786464:NVE786465 OEZ786464:OFA786465 OOV786464:OOW786465 OYR786464:OYS786465 PIN786464:PIO786465 PSJ786464:PSK786465 QCF786464:QCG786465 QMB786464:QMC786465 QVX786464:QVY786465 RFT786464:RFU786465 RPP786464:RPQ786465 RZL786464:RZM786465 SJH786464:SJI786465 STD786464:STE786465 TCZ786464:TDA786465 TMV786464:TMW786465 TWR786464:TWS786465 UGN786464:UGO786465 UQJ786464:UQK786465 VAF786464:VAG786465 VKB786464:VKC786465 VTX786464:VTY786465 WDT786464:WDU786465 WNP786464:WNQ786465 WXL786464:WXM786465 BD852000:BE852001 KZ852000:LA852001 UV852000:UW852001 AER852000:AES852001 AON852000:AOO852001 AYJ852000:AYK852001 BIF852000:BIG852001 BSB852000:BSC852001 CBX852000:CBY852001 CLT852000:CLU852001 CVP852000:CVQ852001 DFL852000:DFM852001 DPH852000:DPI852001 DZD852000:DZE852001 EIZ852000:EJA852001 ESV852000:ESW852001 FCR852000:FCS852001 FMN852000:FMO852001 FWJ852000:FWK852001 GGF852000:GGG852001 GQB852000:GQC852001 GZX852000:GZY852001 HJT852000:HJU852001 HTP852000:HTQ852001 IDL852000:IDM852001 INH852000:INI852001 IXD852000:IXE852001 JGZ852000:JHA852001 JQV852000:JQW852001 KAR852000:KAS852001 KKN852000:KKO852001 KUJ852000:KUK852001 LEF852000:LEG852001 LOB852000:LOC852001 LXX852000:LXY852001 MHT852000:MHU852001 MRP852000:MRQ852001 NBL852000:NBM852001 NLH852000:NLI852001 NVD852000:NVE852001 OEZ852000:OFA852001 OOV852000:OOW852001 OYR852000:OYS852001 PIN852000:PIO852001 PSJ852000:PSK852001 QCF852000:QCG852001 QMB852000:QMC852001 QVX852000:QVY852001 RFT852000:RFU852001 RPP852000:RPQ852001 RZL852000:RZM852001 SJH852000:SJI852001 STD852000:STE852001 TCZ852000:TDA852001 TMV852000:TMW852001 TWR852000:TWS852001 UGN852000:UGO852001 UQJ852000:UQK852001 VAF852000:VAG852001 VKB852000:VKC852001 VTX852000:VTY852001 WDT852000:WDU852001 WNP852000:WNQ852001 WXL852000:WXM852001 BD917536:BE917537 KZ917536:LA917537 UV917536:UW917537 AER917536:AES917537 AON917536:AOO917537 AYJ917536:AYK917537 BIF917536:BIG917537 BSB917536:BSC917537 CBX917536:CBY917537 CLT917536:CLU917537 CVP917536:CVQ917537 DFL917536:DFM917537 DPH917536:DPI917537 DZD917536:DZE917537 EIZ917536:EJA917537 ESV917536:ESW917537 FCR917536:FCS917537 FMN917536:FMO917537 FWJ917536:FWK917537 GGF917536:GGG917537 GQB917536:GQC917537 GZX917536:GZY917537 HJT917536:HJU917537 HTP917536:HTQ917537 IDL917536:IDM917537 INH917536:INI917537 IXD917536:IXE917537 JGZ917536:JHA917537 JQV917536:JQW917537 KAR917536:KAS917537 KKN917536:KKO917537 KUJ917536:KUK917537 LEF917536:LEG917537 LOB917536:LOC917537 LXX917536:LXY917537 MHT917536:MHU917537 MRP917536:MRQ917537 NBL917536:NBM917537 NLH917536:NLI917537 NVD917536:NVE917537 OEZ917536:OFA917537 OOV917536:OOW917537 OYR917536:OYS917537 PIN917536:PIO917537 PSJ917536:PSK917537 QCF917536:QCG917537 QMB917536:QMC917537 QVX917536:QVY917537 RFT917536:RFU917537 RPP917536:RPQ917537 RZL917536:RZM917537 SJH917536:SJI917537 STD917536:STE917537 TCZ917536:TDA917537 TMV917536:TMW917537 TWR917536:TWS917537 UGN917536:UGO917537 UQJ917536:UQK917537 VAF917536:VAG917537 VKB917536:VKC917537 VTX917536:VTY917537 WDT917536:WDU917537 WNP917536:WNQ917537 WXL917536:WXM917537 BD983072:BE983073 KZ983072:LA983073 UV983072:UW983073 AER983072:AES983073 AON983072:AOO983073 AYJ983072:AYK983073 BIF983072:BIG983073 BSB983072:BSC983073 CBX983072:CBY983073 CLT983072:CLU983073 CVP983072:CVQ983073 DFL983072:DFM983073 DPH983072:DPI983073 DZD983072:DZE983073 EIZ983072:EJA983073 ESV983072:ESW983073 FCR983072:FCS983073 FMN983072:FMO983073 FWJ983072:FWK983073 GGF983072:GGG983073 GQB983072:GQC983073 GZX983072:GZY983073 HJT983072:HJU983073 HTP983072:HTQ983073 IDL983072:IDM983073 INH983072:INI983073 IXD983072:IXE983073 JGZ983072:JHA983073 JQV983072:JQW983073 KAR983072:KAS983073 KKN983072:KKO983073 KUJ983072:KUK983073 LEF983072:LEG983073 LOB983072:LOC983073 LXX983072:LXY983073 MHT983072:MHU983073 MRP983072:MRQ983073 NBL983072:NBM983073 NLH983072:NLI983073 NVD983072:NVE983073 OEZ983072:OFA983073 OOV983072:OOW983073 OYR983072:OYS983073 PIN983072:PIO983073 PSJ983072:PSK983073 QCF983072:QCG983073 QMB983072:QMC983073 QVX983072:QVY983073 RFT983072:RFU983073 RPP983072:RPQ983073 RZL983072:RZM983073 SJH983072:SJI983073 STD983072:STE983073 TCZ983072:TDA983073 TMV983072:TMW983073 TWR983072:TWS983073 UGN983072:UGO983073 UQJ983072:UQK983073 VAF983072:VAG983073 VKB983072:VKC983073 VTX983072:VTY983073 WDT983072:WDU983073 WNP983072:WNQ983073 WXL983072:WXM983073 VSK983074:VSL983075 JM27:JN28 TI27:TJ28 ADE27:ADF28 ANA27:ANB28 AWW27:AWX28 BGS27:BGT28 BQO27:BQP28 CAK27:CAL28 CKG27:CKH28 CUC27:CUD28 DDY27:DDZ28 DNU27:DNV28 DXQ27:DXR28 EHM27:EHN28 ERI27:ERJ28 FBE27:FBF28 FLA27:FLB28 FUW27:FUX28 GES27:GET28 GOO27:GOP28 GYK27:GYL28 HIG27:HIH28 HSC27:HSD28 IBY27:IBZ28 ILU27:ILV28 IVQ27:IVR28 JFM27:JFN28 JPI27:JPJ28 JZE27:JZF28 KJA27:KJB28 KSW27:KSX28 LCS27:LCT28 LMO27:LMP28 LWK27:LWL28 MGG27:MGH28 MQC27:MQD28 MZY27:MZZ28 NJU27:NJV28 NTQ27:NTR28 ODM27:ODN28 ONI27:ONJ28 OXE27:OXF28 PHA27:PHB28 PQW27:PQX28 QAS27:QAT28 QKO27:QKP28 QUK27:QUL28 REG27:REH28 ROC27:ROD28 RXY27:RXZ28 SHU27:SHV28 SRQ27:SRR28 TBM27:TBN28 TLI27:TLJ28 TVE27:TVF28 UFA27:UFB28 UOW27:UOX28 UYS27:UYT28 VIO27:VIP28 VSK27:VSL28 WCG27:WCH28 WMC27:WMD28 WVY27:WVZ28 Q65570:R65571 JM65570:JN65571 TI65570:TJ65571 ADE65570:ADF65571 ANA65570:ANB65571 AWW65570:AWX65571 BGS65570:BGT65571 BQO65570:BQP65571 CAK65570:CAL65571 CKG65570:CKH65571 CUC65570:CUD65571 DDY65570:DDZ65571 DNU65570:DNV65571 DXQ65570:DXR65571 EHM65570:EHN65571 ERI65570:ERJ65571 FBE65570:FBF65571 FLA65570:FLB65571 FUW65570:FUX65571 GES65570:GET65571 GOO65570:GOP65571 GYK65570:GYL65571 HIG65570:HIH65571 HSC65570:HSD65571 IBY65570:IBZ65571 ILU65570:ILV65571 IVQ65570:IVR65571 JFM65570:JFN65571 JPI65570:JPJ65571 JZE65570:JZF65571 KJA65570:KJB65571 KSW65570:KSX65571 LCS65570:LCT65571 LMO65570:LMP65571 LWK65570:LWL65571 MGG65570:MGH65571 MQC65570:MQD65571 MZY65570:MZZ65571 NJU65570:NJV65571 NTQ65570:NTR65571 ODM65570:ODN65571 ONI65570:ONJ65571 OXE65570:OXF65571 PHA65570:PHB65571 PQW65570:PQX65571 QAS65570:QAT65571 QKO65570:QKP65571 QUK65570:QUL65571 REG65570:REH65571 ROC65570:ROD65571 RXY65570:RXZ65571 SHU65570:SHV65571 SRQ65570:SRR65571 TBM65570:TBN65571 TLI65570:TLJ65571 TVE65570:TVF65571 UFA65570:UFB65571 UOW65570:UOX65571 UYS65570:UYT65571 VIO65570:VIP65571 VSK65570:VSL65571 WCG65570:WCH65571 WMC65570:WMD65571 WVY65570:WVZ65571 Q131106:R131107 JM131106:JN131107 TI131106:TJ131107 ADE131106:ADF131107 ANA131106:ANB131107 AWW131106:AWX131107 BGS131106:BGT131107 BQO131106:BQP131107 CAK131106:CAL131107 CKG131106:CKH131107 CUC131106:CUD131107 DDY131106:DDZ131107 DNU131106:DNV131107 DXQ131106:DXR131107 EHM131106:EHN131107 ERI131106:ERJ131107 FBE131106:FBF131107 FLA131106:FLB131107 FUW131106:FUX131107 GES131106:GET131107 GOO131106:GOP131107 GYK131106:GYL131107 HIG131106:HIH131107 HSC131106:HSD131107 IBY131106:IBZ131107 ILU131106:ILV131107 IVQ131106:IVR131107 JFM131106:JFN131107 JPI131106:JPJ131107 JZE131106:JZF131107 KJA131106:KJB131107 KSW131106:KSX131107 LCS131106:LCT131107 LMO131106:LMP131107 LWK131106:LWL131107 MGG131106:MGH131107 MQC131106:MQD131107 MZY131106:MZZ131107 NJU131106:NJV131107 NTQ131106:NTR131107 ODM131106:ODN131107 ONI131106:ONJ131107 OXE131106:OXF131107 PHA131106:PHB131107 PQW131106:PQX131107 QAS131106:QAT131107 QKO131106:QKP131107 QUK131106:QUL131107 REG131106:REH131107 ROC131106:ROD131107 RXY131106:RXZ131107 SHU131106:SHV131107 SRQ131106:SRR131107 TBM131106:TBN131107 TLI131106:TLJ131107 TVE131106:TVF131107 UFA131106:UFB131107 UOW131106:UOX131107 UYS131106:UYT131107 VIO131106:VIP131107 VSK131106:VSL131107 WCG131106:WCH131107 WMC131106:WMD131107 WVY131106:WVZ131107 Q196642:R196643 JM196642:JN196643 TI196642:TJ196643 ADE196642:ADF196643 ANA196642:ANB196643 AWW196642:AWX196643 BGS196642:BGT196643 BQO196642:BQP196643 CAK196642:CAL196643 CKG196642:CKH196643 CUC196642:CUD196643 DDY196642:DDZ196643 DNU196642:DNV196643 DXQ196642:DXR196643 EHM196642:EHN196643 ERI196642:ERJ196643 FBE196642:FBF196643 FLA196642:FLB196643 FUW196642:FUX196643 GES196642:GET196643 GOO196642:GOP196643 GYK196642:GYL196643 HIG196642:HIH196643 HSC196642:HSD196643 IBY196642:IBZ196643 ILU196642:ILV196643 IVQ196642:IVR196643 JFM196642:JFN196643 JPI196642:JPJ196643 JZE196642:JZF196643 KJA196642:KJB196643 KSW196642:KSX196643 LCS196642:LCT196643 LMO196642:LMP196643 LWK196642:LWL196643 MGG196642:MGH196643 MQC196642:MQD196643 MZY196642:MZZ196643 NJU196642:NJV196643 NTQ196642:NTR196643 ODM196642:ODN196643 ONI196642:ONJ196643 OXE196642:OXF196643 PHA196642:PHB196643 PQW196642:PQX196643 QAS196642:QAT196643 QKO196642:QKP196643 QUK196642:QUL196643 REG196642:REH196643 ROC196642:ROD196643 RXY196642:RXZ196643 SHU196642:SHV196643 SRQ196642:SRR196643 TBM196642:TBN196643 TLI196642:TLJ196643 TVE196642:TVF196643 UFA196642:UFB196643 UOW196642:UOX196643 UYS196642:UYT196643 VIO196642:VIP196643 VSK196642:VSL196643 WCG196642:WCH196643 WMC196642:WMD196643 WVY196642:WVZ196643 Q262178:R262179 JM262178:JN262179 TI262178:TJ262179 ADE262178:ADF262179 ANA262178:ANB262179 AWW262178:AWX262179 BGS262178:BGT262179 BQO262178:BQP262179 CAK262178:CAL262179 CKG262178:CKH262179 CUC262178:CUD262179 DDY262178:DDZ262179 DNU262178:DNV262179 DXQ262178:DXR262179 EHM262178:EHN262179 ERI262178:ERJ262179 FBE262178:FBF262179 FLA262178:FLB262179 FUW262178:FUX262179 GES262178:GET262179 GOO262178:GOP262179 GYK262178:GYL262179 HIG262178:HIH262179 HSC262178:HSD262179 IBY262178:IBZ262179 ILU262178:ILV262179 IVQ262178:IVR262179 JFM262178:JFN262179 JPI262178:JPJ262179 JZE262178:JZF262179 KJA262178:KJB262179 KSW262178:KSX262179 LCS262178:LCT262179 LMO262178:LMP262179 LWK262178:LWL262179 MGG262178:MGH262179 MQC262178:MQD262179 MZY262178:MZZ262179 NJU262178:NJV262179 NTQ262178:NTR262179 ODM262178:ODN262179 ONI262178:ONJ262179 OXE262178:OXF262179 PHA262178:PHB262179 PQW262178:PQX262179 QAS262178:QAT262179 QKO262178:QKP262179 QUK262178:QUL262179 REG262178:REH262179 ROC262178:ROD262179 RXY262178:RXZ262179 SHU262178:SHV262179 SRQ262178:SRR262179 TBM262178:TBN262179 TLI262178:TLJ262179 TVE262178:TVF262179 UFA262178:UFB262179 UOW262178:UOX262179 UYS262178:UYT262179 VIO262178:VIP262179 VSK262178:VSL262179 WCG262178:WCH262179 WMC262178:WMD262179 WVY262178:WVZ262179 Q327714:R327715 JM327714:JN327715 TI327714:TJ327715 ADE327714:ADF327715 ANA327714:ANB327715 AWW327714:AWX327715 BGS327714:BGT327715 BQO327714:BQP327715 CAK327714:CAL327715 CKG327714:CKH327715 CUC327714:CUD327715 DDY327714:DDZ327715 DNU327714:DNV327715 DXQ327714:DXR327715 EHM327714:EHN327715 ERI327714:ERJ327715 FBE327714:FBF327715 FLA327714:FLB327715 FUW327714:FUX327715 GES327714:GET327715 GOO327714:GOP327715 GYK327714:GYL327715 HIG327714:HIH327715 HSC327714:HSD327715 IBY327714:IBZ327715 ILU327714:ILV327715 IVQ327714:IVR327715 JFM327714:JFN327715 JPI327714:JPJ327715 JZE327714:JZF327715 KJA327714:KJB327715 KSW327714:KSX327715 LCS327714:LCT327715 LMO327714:LMP327715 LWK327714:LWL327715 MGG327714:MGH327715 MQC327714:MQD327715 MZY327714:MZZ327715 NJU327714:NJV327715 NTQ327714:NTR327715 ODM327714:ODN327715 ONI327714:ONJ327715 OXE327714:OXF327715 PHA327714:PHB327715 PQW327714:PQX327715 QAS327714:QAT327715 QKO327714:QKP327715 QUK327714:QUL327715 REG327714:REH327715 ROC327714:ROD327715 RXY327714:RXZ327715 SHU327714:SHV327715 SRQ327714:SRR327715 TBM327714:TBN327715 TLI327714:TLJ327715 TVE327714:TVF327715 UFA327714:UFB327715 UOW327714:UOX327715 UYS327714:UYT327715 VIO327714:VIP327715 VSK327714:VSL327715 WCG327714:WCH327715 WMC327714:WMD327715 WVY327714:WVZ327715 Q393250:R393251 JM393250:JN393251 TI393250:TJ393251 ADE393250:ADF393251 ANA393250:ANB393251 AWW393250:AWX393251 BGS393250:BGT393251 BQO393250:BQP393251 CAK393250:CAL393251 CKG393250:CKH393251 CUC393250:CUD393251 DDY393250:DDZ393251 DNU393250:DNV393251 DXQ393250:DXR393251 EHM393250:EHN393251 ERI393250:ERJ393251 FBE393250:FBF393251 FLA393250:FLB393251 FUW393250:FUX393251 GES393250:GET393251 GOO393250:GOP393251 GYK393250:GYL393251 HIG393250:HIH393251 HSC393250:HSD393251 IBY393250:IBZ393251 ILU393250:ILV393251 IVQ393250:IVR393251 JFM393250:JFN393251 JPI393250:JPJ393251 JZE393250:JZF393251 KJA393250:KJB393251 KSW393250:KSX393251 LCS393250:LCT393251 LMO393250:LMP393251 LWK393250:LWL393251 MGG393250:MGH393251 MQC393250:MQD393251 MZY393250:MZZ393251 NJU393250:NJV393251 NTQ393250:NTR393251 ODM393250:ODN393251 ONI393250:ONJ393251 OXE393250:OXF393251 PHA393250:PHB393251 PQW393250:PQX393251 QAS393250:QAT393251 QKO393250:QKP393251 QUK393250:QUL393251 REG393250:REH393251 ROC393250:ROD393251 RXY393250:RXZ393251 SHU393250:SHV393251 SRQ393250:SRR393251 TBM393250:TBN393251 TLI393250:TLJ393251 TVE393250:TVF393251 UFA393250:UFB393251 UOW393250:UOX393251 UYS393250:UYT393251 VIO393250:VIP393251 VSK393250:VSL393251 WCG393250:WCH393251 WMC393250:WMD393251 WVY393250:WVZ393251 Q458786:R458787 JM458786:JN458787 TI458786:TJ458787 ADE458786:ADF458787 ANA458786:ANB458787 AWW458786:AWX458787 BGS458786:BGT458787 BQO458786:BQP458787 CAK458786:CAL458787 CKG458786:CKH458787 CUC458786:CUD458787 DDY458786:DDZ458787 DNU458786:DNV458787 DXQ458786:DXR458787 EHM458786:EHN458787 ERI458786:ERJ458787 FBE458786:FBF458787 FLA458786:FLB458787 FUW458786:FUX458787 GES458786:GET458787 GOO458786:GOP458787 GYK458786:GYL458787 HIG458786:HIH458787 HSC458786:HSD458787 IBY458786:IBZ458787 ILU458786:ILV458787 IVQ458786:IVR458787 JFM458786:JFN458787 JPI458786:JPJ458787 JZE458786:JZF458787 KJA458786:KJB458787 KSW458786:KSX458787 LCS458786:LCT458787 LMO458786:LMP458787 LWK458786:LWL458787 MGG458786:MGH458787 MQC458786:MQD458787 MZY458786:MZZ458787 NJU458786:NJV458787 NTQ458786:NTR458787 ODM458786:ODN458787 ONI458786:ONJ458787 OXE458786:OXF458787 PHA458786:PHB458787 PQW458786:PQX458787 QAS458786:QAT458787 QKO458786:QKP458787 QUK458786:QUL458787 REG458786:REH458787 ROC458786:ROD458787 RXY458786:RXZ458787 SHU458786:SHV458787 SRQ458786:SRR458787 TBM458786:TBN458787 TLI458786:TLJ458787 TVE458786:TVF458787 UFA458786:UFB458787 UOW458786:UOX458787 UYS458786:UYT458787 VIO458786:VIP458787 VSK458786:VSL458787 WCG458786:WCH458787 WMC458786:WMD458787 WVY458786:WVZ458787 Q524322:R524323 JM524322:JN524323 TI524322:TJ524323 ADE524322:ADF524323 ANA524322:ANB524323 AWW524322:AWX524323 BGS524322:BGT524323 BQO524322:BQP524323 CAK524322:CAL524323 CKG524322:CKH524323 CUC524322:CUD524323 DDY524322:DDZ524323 DNU524322:DNV524323 DXQ524322:DXR524323 EHM524322:EHN524323 ERI524322:ERJ524323 FBE524322:FBF524323 FLA524322:FLB524323 FUW524322:FUX524323 GES524322:GET524323 GOO524322:GOP524323 GYK524322:GYL524323 HIG524322:HIH524323 HSC524322:HSD524323 IBY524322:IBZ524323 ILU524322:ILV524323 IVQ524322:IVR524323 JFM524322:JFN524323 JPI524322:JPJ524323 JZE524322:JZF524323 KJA524322:KJB524323 KSW524322:KSX524323 LCS524322:LCT524323 LMO524322:LMP524323 LWK524322:LWL524323 MGG524322:MGH524323 MQC524322:MQD524323 MZY524322:MZZ524323 NJU524322:NJV524323 NTQ524322:NTR524323 ODM524322:ODN524323 ONI524322:ONJ524323 OXE524322:OXF524323 PHA524322:PHB524323 PQW524322:PQX524323 QAS524322:QAT524323 QKO524322:QKP524323 QUK524322:QUL524323 REG524322:REH524323 ROC524322:ROD524323 RXY524322:RXZ524323 SHU524322:SHV524323 SRQ524322:SRR524323 TBM524322:TBN524323 TLI524322:TLJ524323 TVE524322:TVF524323 UFA524322:UFB524323 UOW524322:UOX524323 UYS524322:UYT524323 VIO524322:VIP524323 VSK524322:VSL524323 WCG524322:WCH524323 WMC524322:WMD524323 WVY524322:WVZ524323 Q589858:R589859 JM589858:JN589859 TI589858:TJ589859 ADE589858:ADF589859 ANA589858:ANB589859 AWW589858:AWX589859 BGS589858:BGT589859 BQO589858:BQP589859 CAK589858:CAL589859 CKG589858:CKH589859 CUC589858:CUD589859 DDY589858:DDZ589859 DNU589858:DNV589859 DXQ589858:DXR589859 EHM589858:EHN589859 ERI589858:ERJ589859 FBE589858:FBF589859 FLA589858:FLB589859 FUW589858:FUX589859 GES589858:GET589859 GOO589858:GOP589859 GYK589858:GYL589859 HIG589858:HIH589859 HSC589858:HSD589859 IBY589858:IBZ589859 ILU589858:ILV589859 IVQ589858:IVR589859 JFM589858:JFN589859 JPI589858:JPJ589859 JZE589858:JZF589859 KJA589858:KJB589859 KSW589858:KSX589859 LCS589858:LCT589859 LMO589858:LMP589859 LWK589858:LWL589859 MGG589858:MGH589859 MQC589858:MQD589859 MZY589858:MZZ589859 NJU589858:NJV589859 NTQ589858:NTR589859 ODM589858:ODN589859 ONI589858:ONJ589859 OXE589858:OXF589859 PHA589858:PHB589859 PQW589858:PQX589859 QAS589858:QAT589859 QKO589858:QKP589859 QUK589858:QUL589859 REG589858:REH589859 ROC589858:ROD589859 RXY589858:RXZ589859 SHU589858:SHV589859 SRQ589858:SRR589859 TBM589858:TBN589859 TLI589858:TLJ589859 TVE589858:TVF589859 UFA589858:UFB589859 UOW589858:UOX589859 UYS589858:UYT589859 VIO589858:VIP589859 VSK589858:VSL589859 WCG589858:WCH589859 WMC589858:WMD589859 WVY589858:WVZ589859 Q655394:R655395 JM655394:JN655395 TI655394:TJ655395 ADE655394:ADF655395 ANA655394:ANB655395 AWW655394:AWX655395 BGS655394:BGT655395 BQO655394:BQP655395 CAK655394:CAL655395 CKG655394:CKH655395 CUC655394:CUD655395 DDY655394:DDZ655395 DNU655394:DNV655395 DXQ655394:DXR655395 EHM655394:EHN655395 ERI655394:ERJ655395 FBE655394:FBF655395 FLA655394:FLB655395 FUW655394:FUX655395 GES655394:GET655395 GOO655394:GOP655395 GYK655394:GYL655395 HIG655394:HIH655395 HSC655394:HSD655395 IBY655394:IBZ655395 ILU655394:ILV655395 IVQ655394:IVR655395 JFM655394:JFN655395 JPI655394:JPJ655395 JZE655394:JZF655395 KJA655394:KJB655395 KSW655394:KSX655395 LCS655394:LCT655395 LMO655394:LMP655395 LWK655394:LWL655395 MGG655394:MGH655395 MQC655394:MQD655395 MZY655394:MZZ655395 NJU655394:NJV655395 NTQ655394:NTR655395 ODM655394:ODN655395 ONI655394:ONJ655395 OXE655394:OXF655395 PHA655394:PHB655395 PQW655394:PQX655395 QAS655394:QAT655395 QKO655394:QKP655395 QUK655394:QUL655395 REG655394:REH655395 ROC655394:ROD655395 RXY655394:RXZ655395 SHU655394:SHV655395 SRQ655394:SRR655395 TBM655394:TBN655395 TLI655394:TLJ655395 TVE655394:TVF655395 UFA655394:UFB655395 UOW655394:UOX655395 UYS655394:UYT655395 VIO655394:VIP655395 VSK655394:VSL655395 WCG655394:WCH655395 WMC655394:WMD655395 WVY655394:WVZ655395 Q720930:R720931 JM720930:JN720931 TI720930:TJ720931 ADE720930:ADF720931 ANA720930:ANB720931 AWW720930:AWX720931 BGS720930:BGT720931 BQO720930:BQP720931 CAK720930:CAL720931 CKG720930:CKH720931 CUC720930:CUD720931 DDY720930:DDZ720931 DNU720930:DNV720931 DXQ720930:DXR720931 EHM720930:EHN720931 ERI720930:ERJ720931 FBE720930:FBF720931 FLA720930:FLB720931 FUW720930:FUX720931 GES720930:GET720931 GOO720930:GOP720931 GYK720930:GYL720931 HIG720930:HIH720931 HSC720930:HSD720931 IBY720930:IBZ720931 ILU720930:ILV720931 IVQ720930:IVR720931 JFM720930:JFN720931 JPI720930:JPJ720931 JZE720930:JZF720931 KJA720930:KJB720931 KSW720930:KSX720931 LCS720930:LCT720931 LMO720930:LMP720931 LWK720930:LWL720931 MGG720930:MGH720931 MQC720930:MQD720931 MZY720930:MZZ720931 NJU720930:NJV720931 NTQ720930:NTR720931 ODM720930:ODN720931 ONI720930:ONJ720931 OXE720930:OXF720931 PHA720930:PHB720931 PQW720930:PQX720931 QAS720930:QAT720931 QKO720930:QKP720931 QUK720930:QUL720931 REG720930:REH720931 ROC720930:ROD720931 RXY720930:RXZ720931 SHU720930:SHV720931 SRQ720930:SRR720931 TBM720930:TBN720931 TLI720930:TLJ720931 TVE720930:TVF720931 UFA720930:UFB720931 UOW720930:UOX720931 UYS720930:UYT720931 VIO720930:VIP720931 VSK720930:VSL720931 WCG720930:WCH720931 WMC720930:WMD720931 WVY720930:WVZ720931 Q786466:R786467 JM786466:JN786467 TI786466:TJ786467 ADE786466:ADF786467 ANA786466:ANB786467 AWW786466:AWX786467 BGS786466:BGT786467 BQO786466:BQP786467 CAK786466:CAL786467 CKG786466:CKH786467 CUC786466:CUD786467 DDY786466:DDZ786467 DNU786466:DNV786467 DXQ786466:DXR786467 EHM786466:EHN786467 ERI786466:ERJ786467 FBE786466:FBF786467 FLA786466:FLB786467 FUW786466:FUX786467 GES786466:GET786467 GOO786466:GOP786467 GYK786466:GYL786467 HIG786466:HIH786467 HSC786466:HSD786467 IBY786466:IBZ786467 ILU786466:ILV786467 IVQ786466:IVR786467 JFM786466:JFN786467 JPI786466:JPJ786467 JZE786466:JZF786467 KJA786466:KJB786467 KSW786466:KSX786467 LCS786466:LCT786467 LMO786466:LMP786467 LWK786466:LWL786467 MGG786466:MGH786467 MQC786466:MQD786467 MZY786466:MZZ786467 NJU786466:NJV786467 NTQ786466:NTR786467 ODM786466:ODN786467 ONI786466:ONJ786467 OXE786466:OXF786467 PHA786466:PHB786467 PQW786466:PQX786467 QAS786466:QAT786467 QKO786466:QKP786467 QUK786466:QUL786467 REG786466:REH786467 ROC786466:ROD786467 RXY786466:RXZ786467 SHU786466:SHV786467 SRQ786466:SRR786467 TBM786466:TBN786467 TLI786466:TLJ786467 TVE786466:TVF786467 UFA786466:UFB786467 UOW786466:UOX786467 UYS786466:UYT786467 VIO786466:VIP786467 VSK786466:VSL786467 WCG786466:WCH786467 WMC786466:WMD786467 WVY786466:WVZ786467 Q852002:R852003 JM852002:JN852003 TI852002:TJ852003 ADE852002:ADF852003 ANA852002:ANB852003 AWW852002:AWX852003 BGS852002:BGT852003 BQO852002:BQP852003 CAK852002:CAL852003 CKG852002:CKH852003 CUC852002:CUD852003 DDY852002:DDZ852003 DNU852002:DNV852003 DXQ852002:DXR852003 EHM852002:EHN852003 ERI852002:ERJ852003 FBE852002:FBF852003 FLA852002:FLB852003 FUW852002:FUX852003 GES852002:GET852003 GOO852002:GOP852003 GYK852002:GYL852003 HIG852002:HIH852003 HSC852002:HSD852003 IBY852002:IBZ852003 ILU852002:ILV852003 IVQ852002:IVR852003 JFM852002:JFN852003 JPI852002:JPJ852003 JZE852002:JZF852003 KJA852002:KJB852003 KSW852002:KSX852003 LCS852002:LCT852003 LMO852002:LMP852003 LWK852002:LWL852003 MGG852002:MGH852003 MQC852002:MQD852003 MZY852002:MZZ852003 NJU852002:NJV852003 NTQ852002:NTR852003 ODM852002:ODN852003 ONI852002:ONJ852003 OXE852002:OXF852003 PHA852002:PHB852003 PQW852002:PQX852003 QAS852002:QAT852003 QKO852002:QKP852003 QUK852002:QUL852003 REG852002:REH852003 ROC852002:ROD852003 RXY852002:RXZ852003 SHU852002:SHV852003 SRQ852002:SRR852003 TBM852002:TBN852003 TLI852002:TLJ852003 TVE852002:TVF852003 UFA852002:UFB852003 UOW852002:UOX852003 UYS852002:UYT852003 VIO852002:VIP852003 VSK852002:VSL852003 WCG852002:WCH852003 WMC852002:WMD852003 WVY852002:WVZ852003 Q917538:R917539 JM917538:JN917539 TI917538:TJ917539 ADE917538:ADF917539 ANA917538:ANB917539 AWW917538:AWX917539 BGS917538:BGT917539 BQO917538:BQP917539 CAK917538:CAL917539 CKG917538:CKH917539 CUC917538:CUD917539 DDY917538:DDZ917539 DNU917538:DNV917539 DXQ917538:DXR917539 EHM917538:EHN917539 ERI917538:ERJ917539 FBE917538:FBF917539 FLA917538:FLB917539 FUW917538:FUX917539 GES917538:GET917539 GOO917538:GOP917539 GYK917538:GYL917539 HIG917538:HIH917539 HSC917538:HSD917539 IBY917538:IBZ917539 ILU917538:ILV917539 IVQ917538:IVR917539 JFM917538:JFN917539 JPI917538:JPJ917539 JZE917538:JZF917539 KJA917538:KJB917539 KSW917538:KSX917539 LCS917538:LCT917539 LMO917538:LMP917539 LWK917538:LWL917539 MGG917538:MGH917539 MQC917538:MQD917539 MZY917538:MZZ917539 NJU917538:NJV917539 NTQ917538:NTR917539 ODM917538:ODN917539 ONI917538:ONJ917539 OXE917538:OXF917539 PHA917538:PHB917539 PQW917538:PQX917539 QAS917538:QAT917539 QKO917538:QKP917539 QUK917538:QUL917539 REG917538:REH917539 ROC917538:ROD917539 RXY917538:RXZ917539 SHU917538:SHV917539 SRQ917538:SRR917539 TBM917538:TBN917539 TLI917538:TLJ917539 TVE917538:TVF917539 UFA917538:UFB917539 UOW917538:UOX917539 UYS917538:UYT917539 VIO917538:VIP917539 VSK917538:VSL917539 WCG917538:WCH917539 WMC917538:WMD917539 WVY917538:WVZ917539 Q983074:R983075 JM983074:JN983075 TI983074:TJ983075 ADE983074:ADF983075 ANA983074:ANB983075 AWW983074:AWX983075 BGS983074:BGT983075 BQO983074:BQP983075 CAK983074:CAL983075 CKG983074:CKH983075 CUC983074:CUD983075 DDY983074:DDZ983075 DNU983074:DNV983075 DXQ983074:DXR983075 EHM983074:EHN983075 ERI983074:ERJ983075 FBE983074:FBF983075 FLA983074:FLB983075 FUW983074:FUX983075 GES983074:GET983075 GOO983074:GOP983075 GYK983074:GYL983075 HIG983074:HIH983075 HSC983074:HSD983075 IBY983074:IBZ983075 ILU983074:ILV983075 IVQ983074:IVR983075 JFM983074:JFN983075 JPI983074:JPJ983075 JZE983074:JZF983075 KJA983074:KJB983075 KSW983074:KSX983075 LCS983074:LCT983075 LMO983074:LMP983075 LWK983074:LWL983075 MGG983074:MGH983075 MQC983074:MQD983075 MZY983074:MZZ983075 NJU983074:NJV983075 NTQ983074:NTR983075 ODM983074:ODN983075 ONI983074:ONJ983075 OXE983074:OXF983075 PHA983074:PHB983075 PQW983074:PQX983075 QAS983074:QAT983075 QKO983074:QKP983075 QUK983074:QUL983075 REG983074:REH983075 ROC983074:ROD983075 RXY983074:RXZ983075 SHU983074:SHV983075 SRQ983074:SRR983075 TBM983074:TBN983075 TLI983074:TLJ983075 TVE983074:TVF983075 UFA983074:UFB983075 UOW983074:UOX983075 UYS983074:UYT983075">
      <formula1>"男,女"</formula1>
    </dataValidation>
    <dataValidation type="list" errorStyle="warning" allowBlank="1" showInputMessage="1" showErrorMessage="1" sqref="WXN983067 JJ20:KN20 TF20:UJ20 ADB20:AEF20 AMX20:AOB20 AWT20:AXX20 BGP20:BHT20 BQL20:BRP20 CAH20:CBL20 CKD20:CLH20 CTZ20:CVD20 DDV20:DEZ20 DNR20:DOV20 DXN20:DYR20 EHJ20:EIN20 ERF20:ESJ20 FBB20:FCF20 FKX20:FMB20 FUT20:FVX20 GEP20:GFT20 GOL20:GPP20 GYH20:GZL20 HID20:HJH20 HRZ20:HTD20 IBV20:ICZ20 ILR20:IMV20 IVN20:IWR20 JFJ20:JGN20 JPF20:JQJ20 JZB20:KAF20 KIX20:KKB20 KST20:KTX20 LCP20:LDT20 LML20:LNP20 LWH20:LXL20 MGD20:MHH20 MPZ20:MRD20 MZV20:NAZ20 NJR20:NKV20 NTN20:NUR20 ODJ20:OEN20 ONF20:OOJ20 OXB20:OYF20 PGX20:PIB20 PQT20:PRX20 QAP20:QBT20 QKL20:QLP20 QUH20:QVL20 RED20:RFH20 RNZ20:RPD20 RXV20:RYZ20 SHR20:SIV20 SRN20:SSR20 TBJ20:TCN20 TLF20:TMJ20 TVB20:TWF20 UEX20:UGB20 UOT20:UPX20 UYP20:UZT20 VIL20:VJP20 VSH20:VTL20 WCD20:WDH20 WLZ20:WND20 WVV20:WWZ20 N65563:AR65563 JJ65563:KN65563 TF65563:UJ65563 ADB65563:AEF65563 AMX65563:AOB65563 AWT65563:AXX65563 BGP65563:BHT65563 BQL65563:BRP65563 CAH65563:CBL65563 CKD65563:CLH65563 CTZ65563:CVD65563 DDV65563:DEZ65563 DNR65563:DOV65563 DXN65563:DYR65563 EHJ65563:EIN65563 ERF65563:ESJ65563 FBB65563:FCF65563 FKX65563:FMB65563 FUT65563:FVX65563 GEP65563:GFT65563 GOL65563:GPP65563 GYH65563:GZL65563 HID65563:HJH65563 HRZ65563:HTD65563 IBV65563:ICZ65563 ILR65563:IMV65563 IVN65563:IWR65563 JFJ65563:JGN65563 JPF65563:JQJ65563 JZB65563:KAF65563 KIX65563:KKB65563 KST65563:KTX65563 LCP65563:LDT65563 LML65563:LNP65563 LWH65563:LXL65563 MGD65563:MHH65563 MPZ65563:MRD65563 MZV65563:NAZ65563 NJR65563:NKV65563 NTN65563:NUR65563 ODJ65563:OEN65563 ONF65563:OOJ65563 OXB65563:OYF65563 PGX65563:PIB65563 PQT65563:PRX65563 QAP65563:QBT65563 QKL65563:QLP65563 QUH65563:QVL65563 RED65563:RFH65563 RNZ65563:RPD65563 RXV65563:RYZ65563 SHR65563:SIV65563 SRN65563:SSR65563 TBJ65563:TCN65563 TLF65563:TMJ65563 TVB65563:TWF65563 UEX65563:UGB65563 UOT65563:UPX65563 UYP65563:UZT65563 VIL65563:VJP65563 VSH65563:VTL65563 WCD65563:WDH65563 WLZ65563:WND65563 WVV65563:WWZ65563 N131099:AR131099 JJ131099:KN131099 TF131099:UJ131099 ADB131099:AEF131099 AMX131099:AOB131099 AWT131099:AXX131099 BGP131099:BHT131099 BQL131099:BRP131099 CAH131099:CBL131099 CKD131099:CLH131099 CTZ131099:CVD131099 DDV131099:DEZ131099 DNR131099:DOV131099 DXN131099:DYR131099 EHJ131099:EIN131099 ERF131099:ESJ131099 FBB131099:FCF131099 FKX131099:FMB131099 FUT131099:FVX131099 GEP131099:GFT131099 GOL131099:GPP131099 GYH131099:GZL131099 HID131099:HJH131099 HRZ131099:HTD131099 IBV131099:ICZ131099 ILR131099:IMV131099 IVN131099:IWR131099 JFJ131099:JGN131099 JPF131099:JQJ131099 JZB131099:KAF131099 KIX131099:KKB131099 KST131099:KTX131099 LCP131099:LDT131099 LML131099:LNP131099 LWH131099:LXL131099 MGD131099:MHH131099 MPZ131099:MRD131099 MZV131099:NAZ131099 NJR131099:NKV131099 NTN131099:NUR131099 ODJ131099:OEN131099 ONF131099:OOJ131099 OXB131099:OYF131099 PGX131099:PIB131099 PQT131099:PRX131099 QAP131099:QBT131099 QKL131099:QLP131099 QUH131099:QVL131099 RED131099:RFH131099 RNZ131099:RPD131099 RXV131099:RYZ131099 SHR131099:SIV131099 SRN131099:SSR131099 TBJ131099:TCN131099 TLF131099:TMJ131099 TVB131099:TWF131099 UEX131099:UGB131099 UOT131099:UPX131099 UYP131099:UZT131099 VIL131099:VJP131099 VSH131099:VTL131099 WCD131099:WDH131099 WLZ131099:WND131099 WVV131099:WWZ131099 N196635:AR196635 JJ196635:KN196635 TF196635:UJ196635 ADB196635:AEF196635 AMX196635:AOB196635 AWT196635:AXX196635 BGP196635:BHT196635 BQL196635:BRP196635 CAH196635:CBL196635 CKD196635:CLH196635 CTZ196635:CVD196635 DDV196635:DEZ196635 DNR196635:DOV196635 DXN196635:DYR196635 EHJ196635:EIN196635 ERF196635:ESJ196635 FBB196635:FCF196635 FKX196635:FMB196635 FUT196635:FVX196635 GEP196635:GFT196635 GOL196635:GPP196635 GYH196635:GZL196635 HID196635:HJH196635 HRZ196635:HTD196635 IBV196635:ICZ196635 ILR196635:IMV196635 IVN196635:IWR196635 JFJ196635:JGN196635 JPF196635:JQJ196635 JZB196635:KAF196635 KIX196635:KKB196635 KST196635:KTX196635 LCP196635:LDT196635 LML196635:LNP196635 LWH196635:LXL196635 MGD196635:MHH196635 MPZ196635:MRD196635 MZV196635:NAZ196635 NJR196635:NKV196635 NTN196635:NUR196635 ODJ196635:OEN196635 ONF196635:OOJ196635 OXB196635:OYF196635 PGX196635:PIB196635 PQT196635:PRX196635 QAP196635:QBT196635 QKL196635:QLP196635 QUH196635:QVL196635 RED196635:RFH196635 RNZ196635:RPD196635 RXV196635:RYZ196635 SHR196635:SIV196635 SRN196635:SSR196635 TBJ196635:TCN196635 TLF196635:TMJ196635 TVB196635:TWF196635 UEX196635:UGB196635 UOT196635:UPX196635 UYP196635:UZT196635 VIL196635:VJP196635 VSH196635:VTL196635 WCD196635:WDH196635 WLZ196635:WND196635 WVV196635:WWZ196635 N262171:AR262171 JJ262171:KN262171 TF262171:UJ262171 ADB262171:AEF262171 AMX262171:AOB262171 AWT262171:AXX262171 BGP262171:BHT262171 BQL262171:BRP262171 CAH262171:CBL262171 CKD262171:CLH262171 CTZ262171:CVD262171 DDV262171:DEZ262171 DNR262171:DOV262171 DXN262171:DYR262171 EHJ262171:EIN262171 ERF262171:ESJ262171 FBB262171:FCF262171 FKX262171:FMB262171 FUT262171:FVX262171 GEP262171:GFT262171 GOL262171:GPP262171 GYH262171:GZL262171 HID262171:HJH262171 HRZ262171:HTD262171 IBV262171:ICZ262171 ILR262171:IMV262171 IVN262171:IWR262171 JFJ262171:JGN262171 JPF262171:JQJ262171 JZB262171:KAF262171 KIX262171:KKB262171 KST262171:KTX262171 LCP262171:LDT262171 LML262171:LNP262171 LWH262171:LXL262171 MGD262171:MHH262171 MPZ262171:MRD262171 MZV262171:NAZ262171 NJR262171:NKV262171 NTN262171:NUR262171 ODJ262171:OEN262171 ONF262171:OOJ262171 OXB262171:OYF262171 PGX262171:PIB262171 PQT262171:PRX262171 QAP262171:QBT262171 QKL262171:QLP262171 QUH262171:QVL262171 RED262171:RFH262171 RNZ262171:RPD262171 RXV262171:RYZ262171 SHR262171:SIV262171 SRN262171:SSR262171 TBJ262171:TCN262171 TLF262171:TMJ262171 TVB262171:TWF262171 UEX262171:UGB262171 UOT262171:UPX262171 UYP262171:UZT262171 VIL262171:VJP262171 VSH262171:VTL262171 WCD262171:WDH262171 WLZ262171:WND262171 WVV262171:WWZ262171 N327707:AR327707 JJ327707:KN327707 TF327707:UJ327707 ADB327707:AEF327707 AMX327707:AOB327707 AWT327707:AXX327707 BGP327707:BHT327707 BQL327707:BRP327707 CAH327707:CBL327707 CKD327707:CLH327707 CTZ327707:CVD327707 DDV327707:DEZ327707 DNR327707:DOV327707 DXN327707:DYR327707 EHJ327707:EIN327707 ERF327707:ESJ327707 FBB327707:FCF327707 FKX327707:FMB327707 FUT327707:FVX327707 GEP327707:GFT327707 GOL327707:GPP327707 GYH327707:GZL327707 HID327707:HJH327707 HRZ327707:HTD327707 IBV327707:ICZ327707 ILR327707:IMV327707 IVN327707:IWR327707 JFJ327707:JGN327707 JPF327707:JQJ327707 JZB327707:KAF327707 KIX327707:KKB327707 KST327707:KTX327707 LCP327707:LDT327707 LML327707:LNP327707 LWH327707:LXL327707 MGD327707:MHH327707 MPZ327707:MRD327707 MZV327707:NAZ327707 NJR327707:NKV327707 NTN327707:NUR327707 ODJ327707:OEN327707 ONF327707:OOJ327707 OXB327707:OYF327707 PGX327707:PIB327707 PQT327707:PRX327707 QAP327707:QBT327707 QKL327707:QLP327707 QUH327707:QVL327707 RED327707:RFH327707 RNZ327707:RPD327707 RXV327707:RYZ327707 SHR327707:SIV327707 SRN327707:SSR327707 TBJ327707:TCN327707 TLF327707:TMJ327707 TVB327707:TWF327707 UEX327707:UGB327707 UOT327707:UPX327707 UYP327707:UZT327707 VIL327707:VJP327707 VSH327707:VTL327707 WCD327707:WDH327707 WLZ327707:WND327707 WVV327707:WWZ327707 N393243:AR393243 JJ393243:KN393243 TF393243:UJ393243 ADB393243:AEF393243 AMX393243:AOB393243 AWT393243:AXX393243 BGP393243:BHT393243 BQL393243:BRP393243 CAH393243:CBL393243 CKD393243:CLH393243 CTZ393243:CVD393243 DDV393243:DEZ393243 DNR393243:DOV393243 DXN393243:DYR393243 EHJ393243:EIN393243 ERF393243:ESJ393243 FBB393243:FCF393243 FKX393243:FMB393243 FUT393243:FVX393243 GEP393243:GFT393243 GOL393243:GPP393243 GYH393243:GZL393243 HID393243:HJH393243 HRZ393243:HTD393243 IBV393243:ICZ393243 ILR393243:IMV393243 IVN393243:IWR393243 JFJ393243:JGN393243 JPF393243:JQJ393243 JZB393243:KAF393243 KIX393243:KKB393243 KST393243:KTX393243 LCP393243:LDT393243 LML393243:LNP393243 LWH393243:LXL393243 MGD393243:MHH393243 MPZ393243:MRD393243 MZV393243:NAZ393243 NJR393243:NKV393243 NTN393243:NUR393243 ODJ393243:OEN393243 ONF393243:OOJ393243 OXB393243:OYF393243 PGX393243:PIB393243 PQT393243:PRX393243 QAP393243:QBT393243 QKL393243:QLP393243 QUH393243:QVL393243 RED393243:RFH393243 RNZ393243:RPD393243 RXV393243:RYZ393243 SHR393243:SIV393243 SRN393243:SSR393243 TBJ393243:TCN393243 TLF393243:TMJ393243 TVB393243:TWF393243 UEX393243:UGB393243 UOT393243:UPX393243 UYP393243:UZT393243 VIL393243:VJP393243 VSH393243:VTL393243 WCD393243:WDH393243 WLZ393243:WND393243 WVV393243:WWZ393243 N458779:AR458779 JJ458779:KN458779 TF458779:UJ458779 ADB458779:AEF458779 AMX458779:AOB458779 AWT458779:AXX458779 BGP458779:BHT458779 BQL458779:BRP458779 CAH458779:CBL458779 CKD458779:CLH458779 CTZ458779:CVD458779 DDV458779:DEZ458779 DNR458779:DOV458779 DXN458779:DYR458779 EHJ458779:EIN458779 ERF458779:ESJ458779 FBB458779:FCF458779 FKX458779:FMB458779 FUT458779:FVX458779 GEP458779:GFT458779 GOL458779:GPP458779 GYH458779:GZL458779 HID458779:HJH458779 HRZ458779:HTD458779 IBV458779:ICZ458779 ILR458779:IMV458779 IVN458779:IWR458779 JFJ458779:JGN458779 JPF458779:JQJ458779 JZB458779:KAF458779 KIX458779:KKB458779 KST458779:KTX458779 LCP458779:LDT458779 LML458779:LNP458779 LWH458779:LXL458779 MGD458779:MHH458779 MPZ458779:MRD458779 MZV458779:NAZ458779 NJR458779:NKV458779 NTN458779:NUR458779 ODJ458779:OEN458779 ONF458779:OOJ458779 OXB458779:OYF458779 PGX458779:PIB458779 PQT458779:PRX458779 QAP458779:QBT458779 QKL458779:QLP458779 QUH458779:QVL458779 RED458779:RFH458779 RNZ458779:RPD458779 RXV458779:RYZ458779 SHR458779:SIV458779 SRN458779:SSR458779 TBJ458779:TCN458779 TLF458779:TMJ458779 TVB458779:TWF458779 UEX458779:UGB458779 UOT458779:UPX458779 UYP458779:UZT458779 VIL458779:VJP458779 VSH458779:VTL458779 WCD458779:WDH458779 WLZ458779:WND458779 WVV458779:WWZ458779 N524315:AR524315 JJ524315:KN524315 TF524315:UJ524315 ADB524315:AEF524315 AMX524315:AOB524315 AWT524315:AXX524315 BGP524315:BHT524315 BQL524315:BRP524315 CAH524315:CBL524315 CKD524315:CLH524315 CTZ524315:CVD524315 DDV524315:DEZ524315 DNR524315:DOV524315 DXN524315:DYR524315 EHJ524315:EIN524315 ERF524315:ESJ524315 FBB524315:FCF524315 FKX524315:FMB524315 FUT524315:FVX524315 GEP524315:GFT524315 GOL524315:GPP524315 GYH524315:GZL524315 HID524315:HJH524315 HRZ524315:HTD524315 IBV524315:ICZ524315 ILR524315:IMV524315 IVN524315:IWR524315 JFJ524315:JGN524315 JPF524315:JQJ524315 JZB524315:KAF524315 KIX524315:KKB524315 KST524315:KTX524315 LCP524315:LDT524315 LML524315:LNP524315 LWH524315:LXL524315 MGD524315:MHH524315 MPZ524315:MRD524315 MZV524315:NAZ524315 NJR524315:NKV524315 NTN524315:NUR524315 ODJ524315:OEN524315 ONF524315:OOJ524315 OXB524315:OYF524315 PGX524315:PIB524315 PQT524315:PRX524315 QAP524315:QBT524315 QKL524315:QLP524315 QUH524315:QVL524315 RED524315:RFH524315 RNZ524315:RPD524315 RXV524315:RYZ524315 SHR524315:SIV524315 SRN524315:SSR524315 TBJ524315:TCN524315 TLF524315:TMJ524315 TVB524315:TWF524315 UEX524315:UGB524315 UOT524315:UPX524315 UYP524315:UZT524315 VIL524315:VJP524315 VSH524315:VTL524315 WCD524315:WDH524315 WLZ524315:WND524315 WVV524315:WWZ524315 N589851:AR589851 JJ589851:KN589851 TF589851:UJ589851 ADB589851:AEF589851 AMX589851:AOB589851 AWT589851:AXX589851 BGP589851:BHT589851 BQL589851:BRP589851 CAH589851:CBL589851 CKD589851:CLH589851 CTZ589851:CVD589851 DDV589851:DEZ589851 DNR589851:DOV589851 DXN589851:DYR589851 EHJ589851:EIN589851 ERF589851:ESJ589851 FBB589851:FCF589851 FKX589851:FMB589851 FUT589851:FVX589851 GEP589851:GFT589851 GOL589851:GPP589851 GYH589851:GZL589851 HID589851:HJH589851 HRZ589851:HTD589851 IBV589851:ICZ589851 ILR589851:IMV589851 IVN589851:IWR589851 JFJ589851:JGN589851 JPF589851:JQJ589851 JZB589851:KAF589851 KIX589851:KKB589851 KST589851:KTX589851 LCP589851:LDT589851 LML589851:LNP589851 LWH589851:LXL589851 MGD589851:MHH589851 MPZ589851:MRD589851 MZV589851:NAZ589851 NJR589851:NKV589851 NTN589851:NUR589851 ODJ589851:OEN589851 ONF589851:OOJ589851 OXB589851:OYF589851 PGX589851:PIB589851 PQT589851:PRX589851 QAP589851:QBT589851 QKL589851:QLP589851 QUH589851:QVL589851 RED589851:RFH589851 RNZ589851:RPD589851 RXV589851:RYZ589851 SHR589851:SIV589851 SRN589851:SSR589851 TBJ589851:TCN589851 TLF589851:TMJ589851 TVB589851:TWF589851 UEX589851:UGB589851 UOT589851:UPX589851 UYP589851:UZT589851 VIL589851:VJP589851 VSH589851:VTL589851 WCD589851:WDH589851 WLZ589851:WND589851 WVV589851:WWZ589851 N655387:AR655387 JJ655387:KN655387 TF655387:UJ655387 ADB655387:AEF655387 AMX655387:AOB655387 AWT655387:AXX655387 BGP655387:BHT655387 BQL655387:BRP655387 CAH655387:CBL655387 CKD655387:CLH655387 CTZ655387:CVD655387 DDV655387:DEZ655387 DNR655387:DOV655387 DXN655387:DYR655387 EHJ655387:EIN655387 ERF655387:ESJ655387 FBB655387:FCF655387 FKX655387:FMB655387 FUT655387:FVX655387 GEP655387:GFT655387 GOL655387:GPP655387 GYH655387:GZL655387 HID655387:HJH655387 HRZ655387:HTD655387 IBV655387:ICZ655387 ILR655387:IMV655387 IVN655387:IWR655387 JFJ655387:JGN655387 JPF655387:JQJ655387 JZB655387:KAF655387 KIX655387:KKB655387 KST655387:KTX655387 LCP655387:LDT655387 LML655387:LNP655387 LWH655387:LXL655387 MGD655387:MHH655387 MPZ655387:MRD655387 MZV655387:NAZ655387 NJR655387:NKV655387 NTN655387:NUR655387 ODJ655387:OEN655387 ONF655387:OOJ655387 OXB655387:OYF655387 PGX655387:PIB655387 PQT655387:PRX655387 QAP655387:QBT655387 QKL655387:QLP655387 QUH655387:QVL655387 RED655387:RFH655387 RNZ655387:RPD655387 RXV655387:RYZ655387 SHR655387:SIV655387 SRN655387:SSR655387 TBJ655387:TCN655387 TLF655387:TMJ655387 TVB655387:TWF655387 UEX655387:UGB655387 UOT655387:UPX655387 UYP655387:UZT655387 VIL655387:VJP655387 VSH655387:VTL655387 WCD655387:WDH655387 WLZ655387:WND655387 WVV655387:WWZ655387 N720923:AR720923 JJ720923:KN720923 TF720923:UJ720923 ADB720923:AEF720923 AMX720923:AOB720923 AWT720923:AXX720923 BGP720923:BHT720923 BQL720923:BRP720923 CAH720923:CBL720923 CKD720923:CLH720923 CTZ720923:CVD720923 DDV720923:DEZ720923 DNR720923:DOV720923 DXN720923:DYR720923 EHJ720923:EIN720923 ERF720923:ESJ720923 FBB720923:FCF720923 FKX720923:FMB720923 FUT720923:FVX720923 GEP720923:GFT720923 GOL720923:GPP720923 GYH720923:GZL720923 HID720923:HJH720923 HRZ720923:HTD720923 IBV720923:ICZ720923 ILR720923:IMV720923 IVN720923:IWR720923 JFJ720923:JGN720923 JPF720923:JQJ720923 JZB720923:KAF720923 KIX720923:KKB720923 KST720923:KTX720923 LCP720923:LDT720923 LML720923:LNP720923 LWH720923:LXL720923 MGD720923:MHH720923 MPZ720923:MRD720923 MZV720923:NAZ720923 NJR720923:NKV720923 NTN720923:NUR720923 ODJ720923:OEN720923 ONF720923:OOJ720923 OXB720923:OYF720923 PGX720923:PIB720923 PQT720923:PRX720923 QAP720923:QBT720923 QKL720923:QLP720923 QUH720923:QVL720923 RED720923:RFH720923 RNZ720923:RPD720923 RXV720923:RYZ720923 SHR720923:SIV720923 SRN720923:SSR720923 TBJ720923:TCN720923 TLF720923:TMJ720923 TVB720923:TWF720923 UEX720923:UGB720923 UOT720923:UPX720923 UYP720923:UZT720923 VIL720923:VJP720923 VSH720923:VTL720923 WCD720923:WDH720923 WLZ720923:WND720923 WVV720923:WWZ720923 N786459:AR786459 JJ786459:KN786459 TF786459:UJ786459 ADB786459:AEF786459 AMX786459:AOB786459 AWT786459:AXX786459 BGP786459:BHT786459 BQL786459:BRP786459 CAH786459:CBL786459 CKD786459:CLH786459 CTZ786459:CVD786459 DDV786459:DEZ786459 DNR786459:DOV786459 DXN786459:DYR786459 EHJ786459:EIN786459 ERF786459:ESJ786459 FBB786459:FCF786459 FKX786459:FMB786459 FUT786459:FVX786459 GEP786459:GFT786459 GOL786459:GPP786459 GYH786459:GZL786459 HID786459:HJH786459 HRZ786459:HTD786459 IBV786459:ICZ786459 ILR786459:IMV786459 IVN786459:IWR786459 JFJ786459:JGN786459 JPF786459:JQJ786459 JZB786459:KAF786459 KIX786459:KKB786459 KST786459:KTX786459 LCP786459:LDT786459 LML786459:LNP786459 LWH786459:LXL786459 MGD786459:MHH786459 MPZ786459:MRD786459 MZV786459:NAZ786459 NJR786459:NKV786459 NTN786459:NUR786459 ODJ786459:OEN786459 ONF786459:OOJ786459 OXB786459:OYF786459 PGX786459:PIB786459 PQT786459:PRX786459 QAP786459:QBT786459 QKL786459:QLP786459 QUH786459:QVL786459 RED786459:RFH786459 RNZ786459:RPD786459 RXV786459:RYZ786459 SHR786459:SIV786459 SRN786459:SSR786459 TBJ786459:TCN786459 TLF786459:TMJ786459 TVB786459:TWF786459 UEX786459:UGB786459 UOT786459:UPX786459 UYP786459:UZT786459 VIL786459:VJP786459 VSH786459:VTL786459 WCD786459:WDH786459 WLZ786459:WND786459 WVV786459:WWZ786459 N851995:AR851995 JJ851995:KN851995 TF851995:UJ851995 ADB851995:AEF851995 AMX851995:AOB851995 AWT851995:AXX851995 BGP851995:BHT851995 BQL851995:BRP851995 CAH851995:CBL851995 CKD851995:CLH851995 CTZ851995:CVD851995 DDV851995:DEZ851995 DNR851995:DOV851995 DXN851995:DYR851995 EHJ851995:EIN851995 ERF851995:ESJ851995 FBB851995:FCF851995 FKX851995:FMB851995 FUT851995:FVX851995 GEP851995:GFT851995 GOL851995:GPP851995 GYH851995:GZL851995 HID851995:HJH851995 HRZ851995:HTD851995 IBV851995:ICZ851995 ILR851995:IMV851995 IVN851995:IWR851995 JFJ851995:JGN851995 JPF851995:JQJ851995 JZB851995:KAF851995 KIX851995:KKB851995 KST851995:KTX851995 LCP851995:LDT851995 LML851995:LNP851995 LWH851995:LXL851995 MGD851995:MHH851995 MPZ851995:MRD851995 MZV851995:NAZ851995 NJR851995:NKV851995 NTN851995:NUR851995 ODJ851995:OEN851995 ONF851995:OOJ851995 OXB851995:OYF851995 PGX851995:PIB851995 PQT851995:PRX851995 QAP851995:QBT851995 QKL851995:QLP851995 QUH851995:QVL851995 RED851995:RFH851995 RNZ851995:RPD851995 RXV851995:RYZ851995 SHR851995:SIV851995 SRN851995:SSR851995 TBJ851995:TCN851995 TLF851995:TMJ851995 TVB851995:TWF851995 UEX851995:UGB851995 UOT851995:UPX851995 UYP851995:UZT851995 VIL851995:VJP851995 VSH851995:VTL851995 WCD851995:WDH851995 WLZ851995:WND851995 WVV851995:WWZ851995 N917531:AR917531 JJ917531:KN917531 TF917531:UJ917531 ADB917531:AEF917531 AMX917531:AOB917531 AWT917531:AXX917531 BGP917531:BHT917531 BQL917531:BRP917531 CAH917531:CBL917531 CKD917531:CLH917531 CTZ917531:CVD917531 DDV917531:DEZ917531 DNR917531:DOV917531 DXN917531:DYR917531 EHJ917531:EIN917531 ERF917531:ESJ917531 FBB917531:FCF917531 FKX917531:FMB917531 FUT917531:FVX917531 GEP917531:GFT917531 GOL917531:GPP917531 GYH917531:GZL917531 HID917531:HJH917531 HRZ917531:HTD917531 IBV917531:ICZ917531 ILR917531:IMV917531 IVN917531:IWR917531 JFJ917531:JGN917531 JPF917531:JQJ917531 JZB917531:KAF917531 KIX917531:KKB917531 KST917531:KTX917531 LCP917531:LDT917531 LML917531:LNP917531 LWH917531:LXL917531 MGD917531:MHH917531 MPZ917531:MRD917531 MZV917531:NAZ917531 NJR917531:NKV917531 NTN917531:NUR917531 ODJ917531:OEN917531 ONF917531:OOJ917531 OXB917531:OYF917531 PGX917531:PIB917531 PQT917531:PRX917531 QAP917531:QBT917531 QKL917531:QLP917531 QUH917531:QVL917531 RED917531:RFH917531 RNZ917531:RPD917531 RXV917531:RYZ917531 SHR917531:SIV917531 SRN917531:SSR917531 TBJ917531:TCN917531 TLF917531:TMJ917531 TVB917531:TWF917531 UEX917531:UGB917531 UOT917531:UPX917531 UYP917531:UZT917531 VIL917531:VJP917531 VSH917531:VTL917531 WCD917531:WDH917531 WLZ917531:WND917531 WVV917531:WWZ917531 N983067:AR983067 JJ983067:KN983067 TF983067:UJ983067 ADB983067:AEF983067 AMX983067:AOB983067 AWT983067:AXX983067 BGP983067:BHT983067 BQL983067:BRP983067 CAH983067:CBL983067 CKD983067:CLH983067 CTZ983067:CVD983067 DDV983067:DEZ983067 DNR983067:DOV983067 DXN983067:DYR983067 EHJ983067:EIN983067 ERF983067:ESJ983067 FBB983067:FCF983067 FKX983067:FMB983067 FUT983067:FVX983067 GEP983067:GFT983067 GOL983067:GPP983067 GYH983067:GZL983067 HID983067:HJH983067 HRZ983067:HTD983067 IBV983067:ICZ983067 ILR983067:IMV983067 IVN983067:IWR983067 JFJ983067:JGN983067 JPF983067:JQJ983067 JZB983067:KAF983067 KIX983067:KKB983067 KST983067:KTX983067 LCP983067:LDT983067 LML983067:LNP983067 LWH983067:LXL983067 MGD983067:MHH983067 MPZ983067:MRD983067 MZV983067:NAZ983067 NJR983067:NKV983067 NTN983067:NUR983067 ODJ983067:OEN983067 ONF983067:OOJ983067 OXB983067:OYF983067 PGX983067:PIB983067 PQT983067:PRX983067 QAP983067:QBT983067 QKL983067:QLP983067 QUH983067:QVL983067 RED983067:RFH983067 RNZ983067:RPD983067 RXV983067:RYZ983067 SHR983067:SIV983067 SRN983067:SSR983067 TBJ983067:TCN983067 TLF983067:TMJ983067 TVB983067:TWF983067 UEX983067:UGB983067 UOT983067:UPX983067 UYP983067:UZT983067 VIL983067:VJP983067 VSH983067:VTL983067 WCD983067:WDH983067 WLZ983067:WND983067 WVV983067:WWZ983067 BF20 LB20 UX20 AET20 AOP20 AYL20 BIH20 BSD20 CBZ20 CLV20 CVR20 DFN20 DPJ20 DZF20 EJB20 ESX20 FCT20 FMP20 FWL20 GGH20 GQD20 GZZ20 HJV20 HTR20 IDN20 INJ20 IXF20 JHB20 JQX20 KAT20 KKP20 KUL20 LEH20 LOD20 LXZ20 MHV20 MRR20 NBN20 NLJ20 NVF20 OFB20 OOX20 OYT20 PIP20 PSL20 QCH20 QMD20 QVZ20 RFV20 RPR20 RZN20 SJJ20 STF20 TDB20 TMX20 TWT20 UGP20 UQL20 VAH20 VKD20 VTZ20 WDV20 WNR20 WXN20 BF65563 LB65563 UX65563 AET65563 AOP65563 AYL65563 BIH65563 BSD65563 CBZ65563 CLV65563 CVR65563 DFN65563 DPJ65563 DZF65563 EJB65563 ESX65563 FCT65563 FMP65563 FWL65563 GGH65563 GQD65563 GZZ65563 HJV65563 HTR65563 IDN65563 INJ65563 IXF65563 JHB65563 JQX65563 KAT65563 KKP65563 KUL65563 LEH65563 LOD65563 LXZ65563 MHV65563 MRR65563 NBN65563 NLJ65563 NVF65563 OFB65563 OOX65563 OYT65563 PIP65563 PSL65563 QCH65563 QMD65563 QVZ65563 RFV65563 RPR65563 RZN65563 SJJ65563 STF65563 TDB65563 TMX65563 TWT65563 UGP65563 UQL65563 VAH65563 VKD65563 VTZ65563 WDV65563 WNR65563 WXN65563 BF131099 LB131099 UX131099 AET131099 AOP131099 AYL131099 BIH131099 BSD131099 CBZ131099 CLV131099 CVR131099 DFN131099 DPJ131099 DZF131099 EJB131099 ESX131099 FCT131099 FMP131099 FWL131099 GGH131099 GQD131099 GZZ131099 HJV131099 HTR131099 IDN131099 INJ131099 IXF131099 JHB131099 JQX131099 KAT131099 KKP131099 KUL131099 LEH131099 LOD131099 LXZ131099 MHV131099 MRR131099 NBN131099 NLJ131099 NVF131099 OFB131099 OOX131099 OYT131099 PIP131099 PSL131099 QCH131099 QMD131099 QVZ131099 RFV131099 RPR131099 RZN131099 SJJ131099 STF131099 TDB131099 TMX131099 TWT131099 UGP131099 UQL131099 VAH131099 VKD131099 VTZ131099 WDV131099 WNR131099 WXN131099 BF196635 LB196635 UX196635 AET196635 AOP196635 AYL196635 BIH196635 BSD196635 CBZ196635 CLV196635 CVR196635 DFN196635 DPJ196635 DZF196635 EJB196635 ESX196635 FCT196635 FMP196635 FWL196635 GGH196635 GQD196635 GZZ196635 HJV196635 HTR196635 IDN196635 INJ196635 IXF196635 JHB196635 JQX196635 KAT196635 KKP196635 KUL196635 LEH196635 LOD196635 LXZ196635 MHV196635 MRR196635 NBN196635 NLJ196635 NVF196635 OFB196635 OOX196635 OYT196635 PIP196635 PSL196635 QCH196635 QMD196635 QVZ196635 RFV196635 RPR196635 RZN196635 SJJ196635 STF196635 TDB196635 TMX196635 TWT196635 UGP196635 UQL196635 VAH196635 VKD196635 VTZ196635 WDV196635 WNR196635 WXN196635 BF262171 LB262171 UX262171 AET262171 AOP262171 AYL262171 BIH262171 BSD262171 CBZ262171 CLV262171 CVR262171 DFN262171 DPJ262171 DZF262171 EJB262171 ESX262171 FCT262171 FMP262171 FWL262171 GGH262171 GQD262171 GZZ262171 HJV262171 HTR262171 IDN262171 INJ262171 IXF262171 JHB262171 JQX262171 KAT262171 KKP262171 KUL262171 LEH262171 LOD262171 LXZ262171 MHV262171 MRR262171 NBN262171 NLJ262171 NVF262171 OFB262171 OOX262171 OYT262171 PIP262171 PSL262171 QCH262171 QMD262171 QVZ262171 RFV262171 RPR262171 RZN262171 SJJ262171 STF262171 TDB262171 TMX262171 TWT262171 UGP262171 UQL262171 VAH262171 VKD262171 VTZ262171 WDV262171 WNR262171 WXN262171 BF327707 LB327707 UX327707 AET327707 AOP327707 AYL327707 BIH327707 BSD327707 CBZ327707 CLV327707 CVR327707 DFN327707 DPJ327707 DZF327707 EJB327707 ESX327707 FCT327707 FMP327707 FWL327707 GGH327707 GQD327707 GZZ327707 HJV327707 HTR327707 IDN327707 INJ327707 IXF327707 JHB327707 JQX327707 KAT327707 KKP327707 KUL327707 LEH327707 LOD327707 LXZ327707 MHV327707 MRR327707 NBN327707 NLJ327707 NVF327707 OFB327707 OOX327707 OYT327707 PIP327707 PSL327707 QCH327707 QMD327707 QVZ327707 RFV327707 RPR327707 RZN327707 SJJ327707 STF327707 TDB327707 TMX327707 TWT327707 UGP327707 UQL327707 VAH327707 VKD327707 VTZ327707 WDV327707 WNR327707 WXN327707 BF393243 LB393243 UX393243 AET393243 AOP393243 AYL393243 BIH393243 BSD393243 CBZ393243 CLV393243 CVR393243 DFN393243 DPJ393243 DZF393243 EJB393243 ESX393243 FCT393243 FMP393243 FWL393243 GGH393243 GQD393243 GZZ393243 HJV393243 HTR393243 IDN393243 INJ393243 IXF393243 JHB393243 JQX393243 KAT393243 KKP393243 KUL393243 LEH393243 LOD393243 LXZ393243 MHV393243 MRR393243 NBN393243 NLJ393243 NVF393243 OFB393243 OOX393243 OYT393243 PIP393243 PSL393243 QCH393243 QMD393243 QVZ393243 RFV393243 RPR393243 RZN393243 SJJ393243 STF393243 TDB393243 TMX393243 TWT393243 UGP393243 UQL393243 VAH393243 VKD393243 VTZ393243 WDV393243 WNR393243 WXN393243 BF458779 LB458779 UX458779 AET458779 AOP458779 AYL458779 BIH458779 BSD458779 CBZ458779 CLV458779 CVR458779 DFN458779 DPJ458779 DZF458779 EJB458779 ESX458779 FCT458779 FMP458779 FWL458779 GGH458779 GQD458779 GZZ458779 HJV458779 HTR458779 IDN458779 INJ458779 IXF458779 JHB458779 JQX458779 KAT458779 KKP458779 KUL458779 LEH458779 LOD458779 LXZ458779 MHV458779 MRR458779 NBN458779 NLJ458779 NVF458779 OFB458779 OOX458779 OYT458779 PIP458779 PSL458779 QCH458779 QMD458779 QVZ458779 RFV458779 RPR458779 RZN458779 SJJ458779 STF458779 TDB458779 TMX458779 TWT458779 UGP458779 UQL458779 VAH458779 VKD458779 VTZ458779 WDV458779 WNR458779 WXN458779 BF524315 LB524315 UX524315 AET524315 AOP524315 AYL524315 BIH524315 BSD524315 CBZ524315 CLV524315 CVR524315 DFN524315 DPJ524315 DZF524315 EJB524315 ESX524315 FCT524315 FMP524315 FWL524315 GGH524315 GQD524315 GZZ524315 HJV524315 HTR524315 IDN524315 INJ524315 IXF524315 JHB524315 JQX524315 KAT524315 KKP524315 KUL524315 LEH524315 LOD524315 LXZ524315 MHV524315 MRR524315 NBN524315 NLJ524315 NVF524315 OFB524315 OOX524315 OYT524315 PIP524315 PSL524315 QCH524315 QMD524315 QVZ524315 RFV524315 RPR524315 RZN524315 SJJ524315 STF524315 TDB524315 TMX524315 TWT524315 UGP524315 UQL524315 VAH524315 VKD524315 VTZ524315 WDV524315 WNR524315 WXN524315 BF589851 LB589851 UX589851 AET589851 AOP589851 AYL589851 BIH589851 BSD589851 CBZ589851 CLV589851 CVR589851 DFN589851 DPJ589851 DZF589851 EJB589851 ESX589851 FCT589851 FMP589851 FWL589851 GGH589851 GQD589851 GZZ589851 HJV589851 HTR589851 IDN589851 INJ589851 IXF589851 JHB589851 JQX589851 KAT589851 KKP589851 KUL589851 LEH589851 LOD589851 LXZ589851 MHV589851 MRR589851 NBN589851 NLJ589851 NVF589851 OFB589851 OOX589851 OYT589851 PIP589851 PSL589851 QCH589851 QMD589851 QVZ589851 RFV589851 RPR589851 RZN589851 SJJ589851 STF589851 TDB589851 TMX589851 TWT589851 UGP589851 UQL589851 VAH589851 VKD589851 VTZ589851 WDV589851 WNR589851 WXN589851 BF655387 LB655387 UX655387 AET655387 AOP655387 AYL655387 BIH655387 BSD655387 CBZ655387 CLV655387 CVR655387 DFN655387 DPJ655387 DZF655387 EJB655387 ESX655387 FCT655387 FMP655387 FWL655387 GGH655387 GQD655387 GZZ655387 HJV655387 HTR655387 IDN655387 INJ655387 IXF655387 JHB655387 JQX655387 KAT655387 KKP655387 KUL655387 LEH655387 LOD655387 LXZ655387 MHV655387 MRR655387 NBN655387 NLJ655387 NVF655387 OFB655387 OOX655387 OYT655387 PIP655387 PSL655387 QCH655387 QMD655387 QVZ655387 RFV655387 RPR655387 RZN655387 SJJ655387 STF655387 TDB655387 TMX655387 TWT655387 UGP655387 UQL655387 VAH655387 VKD655387 VTZ655387 WDV655387 WNR655387 WXN655387 BF720923 LB720923 UX720923 AET720923 AOP720923 AYL720923 BIH720923 BSD720923 CBZ720923 CLV720923 CVR720923 DFN720923 DPJ720923 DZF720923 EJB720923 ESX720923 FCT720923 FMP720923 FWL720923 GGH720923 GQD720923 GZZ720923 HJV720923 HTR720923 IDN720923 INJ720923 IXF720923 JHB720923 JQX720923 KAT720923 KKP720923 KUL720923 LEH720923 LOD720923 LXZ720923 MHV720923 MRR720923 NBN720923 NLJ720923 NVF720923 OFB720923 OOX720923 OYT720923 PIP720923 PSL720923 QCH720923 QMD720923 QVZ720923 RFV720923 RPR720923 RZN720923 SJJ720923 STF720923 TDB720923 TMX720923 TWT720923 UGP720923 UQL720923 VAH720923 VKD720923 VTZ720923 WDV720923 WNR720923 WXN720923 BF786459 LB786459 UX786459 AET786459 AOP786459 AYL786459 BIH786459 BSD786459 CBZ786459 CLV786459 CVR786459 DFN786459 DPJ786459 DZF786459 EJB786459 ESX786459 FCT786459 FMP786459 FWL786459 GGH786459 GQD786459 GZZ786459 HJV786459 HTR786459 IDN786459 INJ786459 IXF786459 JHB786459 JQX786459 KAT786459 KKP786459 KUL786459 LEH786459 LOD786459 LXZ786459 MHV786459 MRR786459 NBN786459 NLJ786459 NVF786459 OFB786459 OOX786459 OYT786459 PIP786459 PSL786459 QCH786459 QMD786459 QVZ786459 RFV786459 RPR786459 RZN786459 SJJ786459 STF786459 TDB786459 TMX786459 TWT786459 UGP786459 UQL786459 VAH786459 VKD786459 VTZ786459 WDV786459 WNR786459 WXN786459 BF851995 LB851995 UX851995 AET851995 AOP851995 AYL851995 BIH851995 BSD851995 CBZ851995 CLV851995 CVR851995 DFN851995 DPJ851995 DZF851995 EJB851995 ESX851995 FCT851995 FMP851995 FWL851995 GGH851995 GQD851995 GZZ851995 HJV851995 HTR851995 IDN851995 INJ851995 IXF851995 JHB851995 JQX851995 KAT851995 KKP851995 KUL851995 LEH851995 LOD851995 LXZ851995 MHV851995 MRR851995 NBN851995 NLJ851995 NVF851995 OFB851995 OOX851995 OYT851995 PIP851995 PSL851995 QCH851995 QMD851995 QVZ851995 RFV851995 RPR851995 RZN851995 SJJ851995 STF851995 TDB851995 TMX851995 TWT851995 UGP851995 UQL851995 VAH851995 VKD851995 VTZ851995 WDV851995 WNR851995 WXN851995 BF917531 LB917531 UX917531 AET917531 AOP917531 AYL917531 BIH917531 BSD917531 CBZ917531 CLV917531 CVR917531 DFN917531 DPJ917531 DZF917531 EJB917531 ESX917531 FCT917531 FMP917531 FWL917531 GGH917531 GQD917531 GZZ917531 HJV917531 HTR917531 IDN917531 INJ917531 IXF917531 JHB917531 JQX917531 KAT917531 KKP917531 KUL917531 LEH917531 LOD917531 LXZ917531 MHV917531 MRR917531 NBN917531 NLJ917531 NVF917531 OFB917531 OOX917531 OYT917531 PIP917531 PSL917531 QCH917531 QMD917531 QVZ917531 RFV917531 RPR917531 RZN917531 SJJ917531 STF917531 TDB917531 TMX917531 TWT917531 UGP917531 UQL917531 VAH917531 VKD917531 VTZ917531 WDV917531 WNR917531 WXN917531 BF983067 LB983067 UX983067 AET983067 AOP983067 AYL983067 BIH983067 BSD983067 CBZ983067 CLV983067 CVR983067 DFN983067 DPJ983067 DZF983067 EJB983067 ESX983067 FCT983067 FMP983067 FWL983067 GGH983067 GQD983067 GZZ983067 HJV983067 HTR983067 IDN983067 INJ983067 IXF983067 JHB983067 JQX983067 KAT983067 KKP983067 KUL983067 LEH983067 LOD983067 LXZ983067 MHV983067 MRR983067 NBN983067 NLJ983067 NVF983067 OFB983067 OOX983067 OYT983067 PIP983067 PSL983067 QCH983067 QMD983067 QVZ983067 RFV983067 RPR983067 RZN983067 SJJ983067 STF983067 TDB983067 TMX983067 TWT983067 UGP983067 UQL983067 VAH983067 VKD983067 VTZ983067 WDV983067 WNR983067">
      <formula1>"JVA一次,JVA二次,　,"</formula1>
    </dataValidation>
    <dataValidation type="list" errorStyle="warning" allowBlank="1" showInputMessage="1" showErrorMessage="1" sqref="WXN983069 JJ22:KN22 TF22:UJ22 ADB22:AEF22 AMX22:AOB22 AWT22:AXX22 BGP22:BHT22 BQL22:BRP22 CAH22:CBL22 CKD22:CLH22 CTZ22:CVD22 DDV22:DEZ22 DNR22:DOV22 DXN22:DYR22 EHJ22:EIN22 ERF22:ESJ22 FBB22:FCF22 FKX22:FMB22 FUT22:FVX22 GEP22:GFT22 GOL22:GPP22 GYH22:GZL22 HID22:HJH22 HRZ22:HTD22 IBV22:ICZ22 ILR22:IMV22 IVN22:IWR22 JFJ22:JGN22 JPF22:JQJ22 JZB22:KAF22 KIX22:KKB22 KST22:KTX22 LCP22:LDT22 LML22:LNP22 LWH22:LXL22 MGD22:MHH22 MPZ22:MRD22 MZV22:NAZ22 NJR22:NKV22 NTN22:NUR22 ODJ22:OEN22 ONF22:OOJ22 OXB22:OYF22 PGX22:PIB22 PQT22:PRX22 QAP22:QBT22 QKL22:QLP22 QUH22:QVL22 RED22:RFH22 RNZ22:RPD22 RXV22:RYZ22 SHR22:SIV22 SRN22:SSR22 TBJ22:TCN22 TLF22:TMJ22 TVB22:TWF22 UEX22:UGB22 UOT22:UPX22 UYP22:UZT22 VIL22:VJP22 VSH22:VTL22 WCD22:WDH22 WLZ22:WND22 WVV22:WWZ22 N65565:AR65565 JJ65565:KN65565 TF65565:UJ65565 ADB65565:AEF65565 AMX65565:AOB65565 AWT65565:AXX65565 BGP65565:BHT65565 BQL65565:BRP65565 CAH65565:CBL65565 CKD65565:CLH65565 CTZ65565:CVD65565 DDV65565:DEZ65565 DNR65565:DOV65565 DXN65565:DYR65565 EHJ65565:EIN65565 ERF65565:ESJ65565 FBB65565:FCF65565 FKX65565:FMB65565 FUT65565:FVX65565 GEP65565:GFT65565 GOL65565:GPP65565 GYH65565:GZL65565 HID65565:HJH65565 HRZ65565:HTD65565 IBV65565:ICZ65565 ILR65565:IMV65565 IVN65565:IWR65565 JFJ65565:JGN65565 JPF65565:JQJ65565 JZB65565:KAF65565 KIX65565:KKB65565 KST65565:KTX65565 LCP65565:LDT65565 LML65565:LNP65565 LWH65565:LXL65565 MGD65565:MHH65565 MPZ65565:MRD65565 MZV65565:NAZ65565 NJR65565:NKV65565 NTN65565:NUR65565 ODJ65565:OEN65565 ONF65565:OOJ65565 OXB65565:OYF65565 PGX65565:PIB65565 PQT65565:PRX65565 QAP65565:QBT65565 QKL65565:QLP65565 QUH65565:QVL65565 RED65565:RFH65565 RNZ65565:RPD65565 RXV65565:RYZ65565 SHR65565:SIV65565 SRN65565:SSR65565 TBJ65565:TCN65565 TLF65565:TMJ65565 TVB65565:TWF65565 UEX65565:UGB65565 UOT65565:UPX65565 UYP65565:UZT65565 VIL65565:VJP65565 VSH65565:VTL65565 WCD65565:WDH65565 WLZ65565:WND65565 WVV65565:WWZ65565 N131101:AR131101 JJ131101:KN131101 TF131101:UJ131101 ADB131101:AEF131101 AMX131101:AOB131101 AWT131101:AXX131101 BGP131101:BHT131101 BQL131101:BRP131101 CAH131101:CBL131101 CKD131101:CLH131101 CTZ131101:CVD131101 DDV131101:DEZ131101 DNR131101:DOV131101 DXN131101:DYR131101 EHJ131101:EIN131101 ERF131101:ESJ131101 FBB131101:FCF131101 FKX131101:FMB131101 FUT131101:FVX131101 GEP131101:GFT131101 GOL131101:GPP131101 GYH131101:GZL131101 HID131101:HJH131101 HRZ131101:HTD131101 IBV131101:ICZ131101 ILR131101:IMV131101 IVN131101:IWR131101 JFJ131101:JGN131101 JPF131101:JQJ131101 JZB131101:KAF131101 KIX131101:KKB131101 KST131101:KTX131101 LCP131101:LDT131101 LML131101:LNP131101 LWH131101:LXL131101 MGD131101:MHH131101 MPZ131101:MRD131101 MZV131101:NAZ131101 NJR131101:NKV131101 NTN131101:NUR131101 ODJ131101:OEN131101 ONF131101:OOJ131101 OXB131101:OYF131101 PGX131101:PIB131101 PQT131101:PRX131101 QAP131101:QBT131101 QKL131101:QLP131101 QUH131101:QVL131101 RED131101:RFH131101 RNZ131101:RPD131101 RXV131101:RYZ131101 SHR131101:SIV131101 SRN131101:SSR131101 TBJ131101:TCN131101 TLF131101:TMJ131101 TVB131101:TWF131101 UEX131101:UGB131101 UOT131101:UPX131101 UYP131101:UZT131101 VIL131101:VJP131101 VSH131101:VTL131101 WCD131101:WDH131101 WLZ131101:WND131101 WVV131101:WWZ131101 N196637:AR196637 JJ196637:KN196637 TF196637:UJ196637 ADB196637:AEF196637 AMX196637:AOB196637 AWT196637:AXX196637 BGP196637:BHT196637 BQL196637:BRP196637 CAH196637:CBL196637 CKD196637:CLH196637 CTZ196637:CVD196637 DDV196637:DEZ196637 DNR196637:DOV196637 DXN196637:DYR196637 EHJ196637:EIN196637 ERF196637:ESJ196637 FBB196637:FCF196637 FKX196637:FMB196637 FUT196637:FVX196637 GEP196637:GFT196637 GOL196637:GPP196637 GYH196637:GZL196637 HID196637:HJH196637 HRZ196637:HTD196637 IBV196637:ICZ196637 ILR196637:IMV196637 IVN196637:IWR196637 JFJ196637:JGN196637 JPF196637:JQJ196637 JZB196637:KAF196637 KIX196637:KKB196637 KST196637:KTX196637 LCP196637:LDT196637 LML196637:LNP196637 LWH196637:LXL196637 MGD196637:MHH196637 MPZ196637:MRD196637 MZV196637:NAZ196637 NJR196637:NKV196637 NTN196637:NUR196637 ODJ196637:OEN196637 ONF196637:OOJ196637 OXB196637:OYF196637 PGX196637:PIB196637 PQT196637:PRX196637 QAP196637:QBT196637 QKL196637:QLP196637 QUH196637:QVL196637 RED196637:RFH196637 RNZ196637:RPD196637 RXV196637:RYZ196637 SHR196637:SIV196637 SRN196637:SSR196637 TBJ196637:TCN196637 TLF196637:TMJ196637 TVB196637:TWF196637 UEX196637:UGB196637 UOT196637:UPX196637 UYP196637:UZT196637 VIL196637:VJP196637 VSH196637:VTL196637 WCD196637:WDH196637 WLZ196637:WND196637 WVV196637:WWZ196637 N262173:AR262173 JJ262173:KN262173 TF262173:UJ262173 ADB262173:AEF262173 AMX262173:AOB262173 AWT262173:AXX262173 BGP262173:BHT262173 BQL262173:BRP262173 CAH262173:CBL262173 CKD262173:CLH262173 CTZ262173:CVD262173 DDV262173:DEZ262173 DNR262173:DOV262173 DXN262173:DYR262173 EHJ262173:EIN262173 ERF262173:ESJ262173 FBB262173:FCF262173 FKX262173:FMB262173 FUT262173:FVX262173 GEP262173:GFT262173 GOL262173:GPP262173 GYH262173:GZL262173 HID262173:HJH262173 HRZ262173:HTD262173 IBV262173:ICZ262173 ILR262173:IMV262173 IVN262173:IWR262173 JFJ262173:JGN262173 JPF262173:JQJ262173 JZB262173:KAF262173 KIX262173:KKB262173 KST262173:KTX262173 LCP262173:LDT262173 LML262173:LNP262173 LWH262173:LXL262173 MGD262173:MHH262173 MPZ262173:MRD262173 MZV262173:NAZ262173 NJR262173:NKV262173 NTN262173:NUR262173 ODJ262173:OEN262173 ONF262173:OOJ262173 OXB262173:OYF262173 PGX262173:PIB262173 PQT262173:PRX262173 QAP262173:QBT262173 QKL262173:QLP262173 QUH262173:QVL262173 RED262173:RFH262173 RNZ262173:RPD262173 RXV262173:RYZ262173 SHR262173:SIV262173 SRN262173:SSR262173 TBJ262173:TCN262173 TLF262173:TMJ262173 TVB262173:TWF262173 UEX262173:UGB262173 UOT262173:UPX262173 UYP262173:UZT262173 VIL262173:VJP262173 VSH262173:VTL262173 WCD262173:WDH262173 WLZ262173:WND262173 WVV262173:WWZ262173 N327709:AR327709 JJ327709:KN327709 TF327709:UJ327709 ADB327709:AEF327709 AMX327709:AOB327709 AWT327709:AXX327709 BGP327709:BHT327709 BQL327709:BRP327709 CAH327709:CBL327709 CKD327709:CLH327709 CTZ327709:CVD327709 DDV327709:DEZ327709 DNR327709:DOV327709 DXN327709:DYR327709 EHJ327709:EIN327709 ERF327709:ESJ327709 FBB327709:FCF327709 FKX327709:FMB327709 FUT327709:FVX327709 GEP327709:GFT327709 GOL327709:GPP327709 GYH327709:GZL327709 HID327709:HJH327709 HRZ327709:HTD327709 IBV327709:ICZ327709 ILR327709:IMV327709 IVN327709:IWR327709 JFJ327709:JGN327709 JPF327709:JQJ327709 JZB327709:KAF327709 KIX327709:KKB327709 KST327709:KTX327709 LCP327709:LDT327709 LML327709:LNP327709 LWH327709:LXL327709 MGD327709:MHH327709 MPZ327709:MRD327709 MZV327709:NAZ327709 NJR327709:NKV327709 NTN327709:NUR327709 ODJ327709:OEN327709 ONF327709:OOJ327709 OXB327709:OYF327709 PGX327709:PIB327709 PQT327709:PRX327709 QAP327709:QBT327709 QKL327709:QLP327709 QUH327709:QVL327709 RED327709:RFH327709 RNZ327709:RPD327709 RXV327709:RYZ327709 SHR327709:SIV327709 SRN327709:SSR327709 TBJ327709:TCN327709 TLF327709:TMJ327709 TVB327709:TWF327709 UEX327709:UGB327709 UOT327709:UPX327709 UYP327709:UZT327709 VIL327709:VJP327709 VSH327709:VTL327709 WCD327709:WDH327709 WLZ327709:WND327709 WVV327709:WWZ327709 N393245:AR393245 JJ393245:KN393245 TF393245:UJ393245 ADB393245:AEF393245 AMX393245:AOB393245 AWT393245:AXX393245 BGP393245:BHT393245 BQL393245:BRP393245 CAH393245:CBL393245 CKD393245:CLH393245 CTZ393245:CVD393245 DDV393245:DEZ393245 DNR393245:DOV393245 DXN393245:DYR393245 EHJ393245:EIN393245 ERF393245:ESJ393245 FBB393245:FCF393245 FKX393245:FMB393245 FUT393245:FVX393245 GEP393245:GFT393245 GOL393245:GPP393245 GYH393245:GZL393245 HID393245:HJH393245 HRZ393245:HTD393245 IBV393245:ICZ393245 ILR393245:IMV393245 IVN393245:IWR393245 JFJ393245:JGN393245 JPF393245:JQJ393245 JZB393245:KAF393245 KIX393245:KKB393245 KST393245:KTX393245 LCP393245:LDT393245 LML393245:LNP393245 LWH393245:LXL393245 MGD393245:MHH393245 MPZ393245:MRD393245 MZV393245:NAZ393245 NJR393245:NKV393245 NTN393245:NUR393245 ODJ393245:OEN393245 ONF393245:OOJ393245 OXB393245:OYF393245 PGX393245:PIB393245 PQT393245:PRX393245 QAP393245:QBT393245 QKL393245:QLP393245 QUH393245:QVL393245 RED393245:RFH393245 RNZ393245:RPD393245 RXV393245:RYZ393245 SHR393245:SIV393245 SRN393245:SSR393245 TBJ393245:TCN393245 TLF393245:TMJ393245 TVB393245:TWF393245 UEX393245:UGB393245 UOT393245:UPX393245 UYP393245:UZT393245 VIL393245:VJP393245 VSH393245:VTL393245 WCD393245:WDH393245 WLZ393245:WND393245 WVV393245:WWZ393245 N458781:AR458781 JJ458781:KN458781 TF458781:UJ458781 ADB458781:AEF458781 AMX458781:AOB458781 AWT458781:AXX458781 BGP458781:BHT458781 BQL458781:BRP458781 CAH458781:CBL458781 CKD458781:CLH458781 CTZ458781:CVD458781 DDV458781:DEZ458781 DNR458781:DOV458781 DXN458781:DYR458781 EHJ458781:EIN458781 ERF458781:ESJ458781 FBB458781:FCF458781 FKX458781:FMB458781 FUT458781:FVX458781 GEP458781:GFT458781 GOL458781:GPP458781 GYH458781:GZL458781 HID458781:HJH458781 HRZ458781:HTD458781 IBV458781:ICZ458781 ILR458781:IMV458781 IVN458781:IWR458781 JFJ458781:JGN458781 JPF458781:JQJ458781 JZB458781:KAF458781 KIX458781:KKB458781 KST458781:KTX458781 LCP458781:LDT458781 LML458781:LNP458781 LWH458781:LXL458781 MGD458781:MHH458781 MPZ458781:MRD458781 MZV458781:NAZ458781 NJR458781:NKV458781 NTN458781:NUR458781 ODJ458781:OEN458781 ONF458781:OOJ458781 OXB458781:OYF458781 PGX458781:PIB458781 PQT458781:PRX458781 QAP458781:QBT458781 QKL458781:QLP458781 QUH458781:QVL458781 RED458781:RFH458781 RNZ458781:RPD458781 RXV458781:RYZ458781 SHR458781:SIV458781 SRN458781:SSR458781 TBJ458781:TCN458781 TLF458781:TMJ458781 TVB458781:TWF458781 UEX458781:UGB458781 UOT458781:UPX458781 UYP458781:UZT458781 VIL458781:VJP458781 VSH458781:VTL458781 WCD458781:WDH458781 WLZ458781:WND458781 WVV458781:WWZ458781 N524317:AR524317 JJ524317:KN524317 TF524317:UJ524317 ADB524317:AEF524317 AMX524317:AOB524317 AWT524317:AXX524317 BGP524317:BHT524317 BQL524317:BRP524317 CAH524317:CBL524317 CKD524317:CLH524317 CTZ524317:CVD524317 DDV524317:DEZ524317 DNR524317:DOV524317 DXN524317:DYR524317 EHJ524317:EIN524317 ERF524317:ESJ524317 FBB524317:FCF524317 FKX524317:FMB524317 FUT524317:FVX524317 GEP524317:GFT524317 GOL524317:GPP524317 GYH524317:GZL524317 HID524317:HJH524317 HRZ524317:HTD524317 IBV524317:ICZ524317 ILR524317:IMV524317 IVN524317:IWR524317 JFJ524317:JGN524317 JPF524317:JQJ524317 JZB524317:KAF524317 KIX524317:KKB524317 KST524317:KTX524317 LCP524317:LDT524317 LML524317:LNP524317 LWH524317:LXL524317 MGD524317:MHH524317 MPZ524317:MRD524317 MZV524317:NAZ524317 NJR524317:NKV524317 NTN524317:NUR524317 ODJ524317:OEN524317 ONF524317:OOJ524317 OXB524317:OYF524317 PGX524317:PIB524317 PQT524317:PRX524317 QAP524317:QBT524317 QKL524317:QLP524317 QUH524317:QVL524317 RED524317:RFH524317 RNZ524317:RPD524317 RXV524317:RYZ524317 SHR524317:SIV524317 SRN524317:SSR524317 TBJ524317:TCN524317 TLF524317:TMJ524317 TVB524317:TWF524317 UEX524317:UGB524317 UOT524317:UPX524317 UYP524317:UZT524317 VIL524317:VJP524317 VSH524317:VTL524317 WCD524317:WDH524317 WLZ524317:WND524317 WVV524317:WWZ524317 N589853:AR589853 JJ589853:KN589853 TF589853:UJ589853 ADB589853:AEF589853 AMX589853:AOB589853 AWT589853:AXX589853 BGP589853:BHT589853 BQL589853:BRP589853 CAH589853:CBL589853 CKD589853:CLH589853 CTZ589853:CVD589853 DDV589853:DEZ589853 DNR589853:DOV589853 DXN589853:DYR589853 EHJ589853:EIN589853 ERF589853:ESJ589853 FBB589853:FCF589853 FKX589853:FMB589853 FUT589853:FVX589853 GEP589853:GFT589853 GOL589853:GPP589853 GYH589853:GZL589853 HID589853:HJH589853 HRZ589853:HTD589853 IBV589853:ICZ589853 ILR589853:IMV589853 IVN589853:IWR589853 JFJ589853:JGN589853 JPF589853:JQJ589853 JZB589853:KAF589853 KIX589853:KKB589853 KST589853:KTX589853 LCP589853:LDT589853 LML589853:LNP589853 LWH589853:LXL589853 MGD589853:MHH589853 MPZ589853:MRD589853 MZV589853:NAZ589853 NJR589853:NKV589853 NTN589853:NUR589853 ODJ589853:OEN589853 ONF589853:OOJ589853 OXB589853:OYF589853 PGX589853:PIB589853 PQT589853:PRX589853 QAP589853:QBT589853 QKL589853:QLP589853 QUH589853:QVL589853 RED589853:RFH589853 RNZ589853:RPD589853 RXV589853:RYZ589853 SHR589853:SIV589853 SRN589853:SSR589853 TBJ589853:TCN589853 TLF589853:TMJ589853 TVB589853:TWF589853 UEX589853:UGB589853 UOT589853:UPX589853 UYP589853:UZT589853 VIL589853:VJP589853 VSH589853:VTL589853 WCD589853:WDH589853 WLZ589853:WND589853 WVV589853:WWZ589853 N655389:AR655389 JJ655389:KN655389 TF655389:UJ655389 ADB655389:AEF655389 AMX655389:AOB655389 AWT655389:AXX655389 BGP655389:BHT655389 BQL655389:BRP655389 CAH655389:CBL655389 CKD655389:CLH655389 CTZ655389:CVD655389 DDV655389:DEZ655389 DNR655389:DOV655389 DXN655389:DYR655389 EHJ655389:EIN655389 ERF655389:ESJ655389 FBB655389:FCF655389 FKX655389:FMB655389 FUT655389:FVX655389 GEP655389:GFT655389 GOL655389:GPP655389 GYH655389:GZL655389 HID655389:HJH655389 HRZ655389:HTD655389 IBV655389:ICZ655389 ILR655389:IMV655389 IVN655389:IWR655389 JFJ655389:JGN655389 JPF655389:JQJ655389 JZB655389:KAF655389 KIX655389:KKB655389 KST655389:KTX655389 LCP655389:LDT655389 LML655389:LNP655389 LWH655389:LXL655389 MGD655389:MHH655389 MPZ655389:MRD655389 MZV655389:NAZ655389 NJR655389:NKV655389 NTN655389:NUR655389 ODJ655389:OEN655389 ONF655389:OOJ655389 OXB655389:OYF655389 PGX655389:PIB655389 PQT655389:PRX655389 QAP655389:QBT655389 QKL655389:QLP655389 QUH655389:QVL655389 RED655389:RFH655389 RNZ655389:RPD655389 RXV655389:RYZ655389 SHR655389:SIV655389 SRN655389:SSR655389 TBJ655389:TCN655389 TLF655389:TMJ655389 TVB655389:TWF655389 UEX655389:UGB655389 UOT655389:UPX655389 UYP655389:UZT655389 VIL655389:VJP655389 VSH655389:VTL655389 WCD655389:WDH655389 WLZ655389:WND655389 WVV655389:WWZ655389 N720925:AR720925 JJ720925:KN720925 TF720925:UJ720925 ADB720925:AEF720925 AMX720925:AOB720925 AWT720925:AXX720925 BGP720925:BHT720925 BQL720925:BRP720925 CAH720925:CBL720925 CKD720925:CLH720925 CTZ720925:CVD720925 DDV720925:DEZ720925 DNR720925:DOV720925 DXN720925:DYR720925 EHJ720925:EIN720925 ERF720925:ESJ720925 FBB720925:FCF720925 FKX720925:FMB720925 FUT720925:FVX720925 GEP720925:GFT720925 GOL720925:GPP720925 GYH720925:GZL720925 HID720925:HJH720925 HRZ720925:HTD720925 IBV720925:ICZ720925 ILR720925:IMV720925 IVN720925:IWR720925 JFJ720925:JGN720925 JPF720925:JQJ720925 JZB720925:KAF720925 KIX720925:KKB720925 KST720925:KTX720925 LCP720925:LDT720925 LML720925:LNP720925 LWH720925:LXL720925 MGD720925:MHH720925 MPZ720925:MRD720925 MZV720925:NAZ720925 NJR720925:NKV720925 NTN720925:NUR720925 ODJ720925:OEN720925 ONF720925:OOJ720925 OXB720925:OYF720925 PGX720925:PIB720925 PQT720925:PRX720925 QAP720925:QBT720925 QKL720925:QLP720925 QUH720925:QVL720925 RED720925:RFH720925 RNZ720925:RPD720925 RXV720925:RYZ720925 SHR720925:SIV720925 SRN720925:SSR720925 TBJ720925:TCN720925 TLF720925:TMJ720925 TVB720925:TWF720925 UEX720925:UGB720925 UOT720925:UPX720925 UYP720925:UZT720925 VIL720925:VJP720925 VSH720925:VTL720925 WCD720925:WDH720925 WLZ720925:WND720925 WVV720925:WWZ720925 N786461:AR786461 JJ786461:KN786461 TF786461:UJ786461 ADB786461:AEF786461 AMX786461:AOB786461 AWT786461:AXX786461 BGP786461:BHT786461 BQL786461:BRP786461 CAH786461:CBL786461 CKD786461:CLH786461 CTZ786461:CVD786461 DDV786461:DEZ786461 DNR786461:DOV786461 DXN786461:DYR786461 EHJ786461:EIN786461 ERF786461:ESJ786461 FBB786461:FCF786461 FKX786461:FMB786461 FUT786461:FVX786461 GEP786461:GFT786461 GOL786461:GPP786461 GYH786461:GZL786461 HID786461:HJH786461 HRZ786461:HTD786461 IBV786461:ICZ786461 ILR786461:IMV786461 IVN786461:IWR786461 JFJ786461:JGN786461 JPF786461:JQJ786461 JZB786461:KAF786461 KIX786461:KKB786461 KST786461:KTX786461 LCP786461:LDT786461 LML786461:LNP786461 LWH786461:LXL786461 MGD786461:MHH786461 MPZ786461:MRD786461 MZV786461:NAZ786461 NJR786461:NKV786461 NTN786461:NUR786461 ODJ786461:OEN786461 ONF786461:OOJ786461 OXB786461:OYF786461 PGX786461:PIB786461 PQT786461:PRX786461 QAP786461:QBT786461 QKL786461:QLP786461 QUH786461:QVL786461 RED786461:RFH786461 RNZ786461:RPD786461 RXV786461:RYZ786461 SHR786461:SIV786461 SRN786461:SSR786461 TBJ786461:TCN786461 TLF786461:TMJ786461 TVB786461:TWF786461 UEX786461:UGB786461 UOT786461:UPX786461 UYP786461:UZT786461 VIL786461:VJP786461 VSH786461:VTL786461 WCD786461:WDH786461 WLZ786461:WND786461 WVV786461:WWZ786461 N851997:AR851997 JJ851997:KN851997 TF851997:UJ851997 ADB851997:AEF851997 AMX851997:AOB851997 AWT851997:AXX851997 BGP851997:BHT851997 BQL851997:BRP851997 CAH851997:CBL851997 CKD851997:CLH851997 CTZ851997:CVD851997 DDV851997:DEZ851997 DNR851997:DOV851997 DXN851997:DYR851997 EHJ851997:EIN851997 ERF851997:ESJ851997 FBB851997:FCF851997 FKX851997:FMB851997 FUT851997:FVX851997 GEP851997:GFT851997 GOL851997:GPP851997 GYH851997:GZL851997 HID851997:HJH851997 HRZ851997:HTD851997 IBV851997:ICZ851997 ILR851997:IMV851997 IVN851997:IWR851997 JFJ851997:JGN851997 JPF851997:JQJ851997 JZB851997:KAF851997 KIX851997:KKB851997 KST851997:KTX851997 LCP851997:LDT851997 LML851997:LNP851997 LWH851997:LXL851997 MGD851997:MHH851997 MPZ851997:MRD851997 MZV851997:NAZ851997 NJR851997:NKV851997 NTN851997:NUR851997 ODJ851997:OEN851997 ONF851997:OOJ851997 OXB851997:OYF851997 PGX851997:PIB851997 PQT851997:PRX851997 QAP851997:QBT851997 QKL851997:QLP851997 QUH851997:QVL851997 RED851997:RFH851997 RNZ851997:RPD851997 RXV851997:RYZ851997 SHR851997:SIV851997 SRN851997:SSR851997 TBJ851997:TCN851997 TLF851997:TMJ851997 TVB851997:TWF851997 UEX851997:UGB851997 UOT851997:UPX851997 UYP851997:UZT851997 VIL851997:VJP851997 VSH851997:VTL851997 WCD851997:WDH851997 WLZ851997:WND851997 WVV851997:WWZ851997 N917533:AR917533 JJ917533:KN917533 TF917533:UJ917533 ADB917533:AEF917533 AMX917533:AOB917533 AWT917533:AXX917533 BGP917533:BHT917533 BQL917533:BRP917533 CAH917533:CBL917533 CKD917533:CLH917533 CTZ917533:CVD917533 DDV917533:DEZ917533 DNR917533:DOV917533 DXN917533:DYR917533 EHJ917533:EIN917533 ERF917533:ESJ917533 FBB917533:FCF917533 FKX917533:FMB917533 FUT917533:FVX917533 GEP917533:GFT917533 GOL917533:GPP917533 GYH917533:GZL917533 HID917533:HJH917533 HRZ917533:HTD917533 IBV917533:ICZ917533 ILR917533:IMV917533 IVN917533:IWR917533 JFJ917533:JGN917533 JPF917533:JQJ917533 JZB917533:KAF917533 KIX917533:KKB917533 KST917533:KTX917533 LCP917533:LDT917533 LML917533:LNP917533 LWH917533:LXL917533 MGD917533:MHH917533 MPZ917533:MRD917533 MZV917533:NAZ917533 NJR917533:NKV917533 NTN917533:NUR917533 ODJ917533:OEN917533 ONF917533:OOJ917533 OXB917533:OYF917533 PGX917533:PIB917533 PQT917533:PRX917533 QAP917533:QBT917533 QKL917533:QLP917533 QUH917533:QVL917533 RED917533:RFH917533 RNZ917533:RPD917533 RXV917533:RYZ917533 SHR917533:SIV917533 SRN917533:SSR917533 TBJ917533:TCN917533 TLF917533:TMJ917533 TVB917533:TWF917533 UEX917533:UGB917533 UOT917533:UPX917533 UYP917533:UZT917533 VIL917533:VJP917533 VSH917533:VTL917533 WCD917533:WDH917533 WLZ917533:WND917533 WVV917533:WWZ917533 N983069:AR983069 JJ983069:KN983069 TF983069:UJ983069 ADB983069:AEF983069 AMX983069:AOB983069 AWT983069:AXX983069 BGP983069:BHT983069 BQL983069:BRP983069 CAH983069:CBL983069 CKD983069:CLH983069 CTZ983069:CVD983069 DDV983069:DEZ983069 DNR983069:DOV983069 DXN983069:DYR983069 EHJ983069:EIN983069 ERF983069:ESJ983069 FBB983069:FCF983069 FKX983069:FMB983069 FUT983069:FVX983069 GEP983069:GFT983069 GOL983069:GPP983069 GYH983069:GZL983069 HID983069:HJH983069 HRZ983069:HTD983069 IBV983069:ICZ983069 ILR983069:IMV983069 IVN983069:IWR983069 JFJ983069:JGN983069 JPF983069:JQJ983069 JZB983069:KAF983069 KIX983069:KKB983069 KST983069:KTX983069 LCP983069:LDT983069 LML983069:LNP983069 LWH983069:LXL983069 MGD983069:MHH983069 MPZ983069:MRD983069 MZV983069:NAZ983069 NJR983069:NKV983069 NTN983069:NUR983069 ODJ983069:OEN983069 ONF983069:OOJ983069 OXB983069:OYF983069 PGX983069:PIB983069 PQT983069:PRX983069 QAP983069:QBT983069 QKL983069:QLP983069 QUH983069:QVL983069 RED983069:RFH983069 RNZ983069:RPD983069 RXV983069:RYZ983069 SHR983069:SIV983069 SRN983069:SSR983069 TBJ983069:TCN983069 TLF983069:TMJ983069 TVB983069:TWF983069 UEX983069:UGB983069 UOT983069:UPX983069 UYP983069:UZT983069 VIL983069:VJP983069 VSH983069:VTL983069 WCD983069:WDH983069 WLZ983069:WND983069 WVV983069:WWZ983069 BF22 LB22 UX22 AET22 AOP22 AYL22 BIH22 BSD22 CBZ22 CLV22 CVR22 DFN22 DPJ22 DZF22 EJB22 ESX22 FCT22 FMP22 FWL22 GGH22 GQD22 GZZ22 HJV22 HTR22 IDN22 INJ22 IXF22 JHB22 JQX22 KAT22 KKP22 KUL22 LEH22 LOD22 LXZ22 MHV22 MRR22 NBN22 NLJ22 NVF22 OFB22 OOX22 OYT22 PIP22 PSL22 QCH22 QMD22 QVZ22 RFV22 RPR22 RZN22 SJJ22 STF22 TDB22 TMX22 TWT22 UGP22 UQL22 VAH22 VKD22 VTZ22 WDV22 WNR22 WXN22 BF65565 LB65565 UX65565 AET65565 AOP65565 AYL65565 BIH65565 BSD65565 CBZ65565 CLV65565 CVR65565 DFN65565 DPJ65565 DZF65565 EJB65565 ESX65565 FCT65565 FMP65565 FWL65565 GGH65565 GQD65565 GZZ65565 HJV65565 HTR65565 IDN65565 INJ65565 IXF65565 JHB65565 JQX65565 KAT65565 KKP65565 KUL65565 LEH65565 LOD65565 LXZ65565 MHV65565 MRR65565 NBN65565 NLJ65565 NVF65565 OFB65565 OOX65565 OYT65565 PIP65565 PSL65565 QCH65565 QMD65565 QVZ65565 RFV65565 RPR65565 RZN65565 SJJ65565 STF65565 TDB65565 TMX65565 TWT65565 UGP65565 UQL65565 VAH65565 VKD65565 VTZ65565 WDV65565 WNR65565 WXN65565 BF131101 LB131101 UX131101 AET131101 AOP131101 AYL131101 BIH131101 BSD131101 CBZ131101 CLV131101 CVR131101 DFN131101 DPJ131101 DZF131101 EJB131101 ESX131101 FCT131101 FMP131101 FWL131101 GGH131101 GQD131101 GZZ131101 HJV131101 HTR131101 IDN131101 INJ131101 IXF131101 JHB131101 JQX131101 KAT131101 KKP131101 KUL131101 LEH131101 LOD131101 LXZ131101 MHV131101 MRR131101 NBN131101 NLJ131101 NVF131101 OFB131101 OOX131101 OYT131101 PIP131101 PSL131101 QCH131101 QMD131101 QVZ131101 RFV131101 RPR131101 RZN131101 SJJ131101 STF131101 TDB131101 TMX131101 TWT131101 UGP131101 UQL131101 VAH131101 VKD131101 VTZ131101 WDV131101 WNR131101 WXN131101 BF196637 LB196637 UX196637 AET196637 AOP196637 AYL196637 BIH196637 BSD196637 CBZ196637 CLV196637 CVR196637 DFN196637 DPJ196637 DZF196637 EJB196637 ESX196637 FCT196637 FMP196637 FWL196637 GGH196637 GQD196637 GZZ196637 HJV196637 HTR196637 IDN196637 INJ196637 IXF196637 JHB196637 JQX196637 KAT196637 KKP196637 KUL196637 LEH196637 LOD196637 LXZ196637 MHV196637 MRR196637 NBN196637 NLJ196637 NVF196637 OFB196637 OOX196637 OYT196637 PIP196637 PSL196637 QCH196637 QMD196637 QVZ196637 RFV196637 RPR196637 RZN196637 SJJ196637 STF196637 TDB196637 TMX196637 TWT196637 UGP196637 UQL196637 VAH196637 VKD196637 VTZ196637 WDV196637 WNR196637 WXN196637 BF262173 LB262173 UX262173 AET262173 AOP262173 AYL262173 BIH262173 BSD262173 CBZ262173 CLV262173 CVR262173 DFN262173 DPJ262173 DZF262173 EJB262173 ESX262173 FCT262173 FMP262173 FWL262173 GGH262173 GQD262173 GZZ262173 HJV262173 HTR262173 IDN262173 INJ262173 IXF262173 JHB262173 JQX262173 KAT262173 KKP262173 KUL262173 LEH262173 LOD262173 LXZ262173 MHV262173 MRR262173 NBN262173 NLJ262173 NVF262173 OFB262173 OOX262173 OYT262173 PIP262173 PSL262173 QCH262173 QMD262173 QVZ262173 RFV262173 RPR262173 RZN262173 SJJ262173 STF262173 TDB262173 TMX262173 TWT262173 UGP262173 UQL262173 VAH262173 VKD262173 VTZ262173 WDV262173 WNR262173 WXN262173 BF327709 LB327709 UX327709 AET327709 AOP327709 AYL327709 BIH327709 BSD327709 CBZ327709 CLV327709 CVR327709 DFN327709 DPJ327709 DZF327709 EJB327709 ESX327709 FCT327709 FMP327709 FWL327709 GGH327709 GQD327709 GZZ327709 HJV327709 HTR327709 IDN327709 INJ327709 IXF327709 JHB327709 JQX327709 KAT327709 KKP327709 KUL327709 LEH327709 LOD327709 LXZ327709 MHV327709 MRR327709 NBN327709 NLJ327709 NVF327709 OFB327709 OOX327709 OYT327709 PIP327709 PSL327709 QCH327709 QMD327709 QVZ327709 RFV327709 RPR327709 RZN327709 SJJ327709 STF327709 TDB327709 TMX327709 TWT327709 UGP327709 UQL327709 VAH327709 VKD327709 VTZ327709 WDV327709 WNR327709 WXN327709 BF393245 LB393245 UX393245 AET393245 AOP393245 AYL393245 BIH393245 BSD393245 CBZ393245 CLV393245 CVR393245 DFN393245 DPJ393245 DZF393245 EJB393245 ESX393245 FCT393245 FMP393245 FWL393245 GGH393245 GQD393245 GZZ393245 HJV393245 HTR393245 IDN393245 INJ393245 IXF393245 JHB393245 JQX393245 KAT393245 KKP393245 KUL393245 LEH393245 LOD393245 LXZ393245 MHV393245 MRR393245 NBN393245 NLJ393245 NVF393245 OFB393245 OOX393245 OYT393245 PIP393245 PSL393245 QCH393245 QMD393245 QVZ393245 RFV393245 RPR393245 RZN393245 SJJ393245 STF393245 TDB393245 TMX393245 TWT393245 UGP393245 UQL393245 VAH393245 VKD393245 VTZ393245 WDV393245 WNR393245 WXN393245 BF458781 LB458781 UX458781 AET458781 AOP458781 AYL458781 BIH458781 BSD458781 CBZ458781 CLV458781 CVR458781 DFN458781 DPJ458781 DZF458781 EJB458781 ESX458781 FCT458781 FMP458781 FWL458781 GGH458781 GQD458781 GZZ458781 HJV458781 HTR458781 IDN458781 INJ458781 IXF458781 JHB458781 JQX458781 KAT458781 KKP458781 KUL458781 LEH458781 LOD458781 LXZ458781 MHV458781 MRR458781 NBN458781 NLJ458781 NVF458781 OFB458781 OOX458781 OYT458781 PIP458781 PSL458781 QCH458781 QMD458781 QVZ458781 RFV458781 RPR458781 RZN458781 SJJ458781 STF458781 TDB458781 TMX458781 TWT458781 UGP458781 UQL458781 VAH458781 VKD458781 VTZ458781 WDV458781 WNR458781 WXN458781 BF524317 LB524317 UX524317 AET524317 AOP524317 AYL524317 BIH524317 BSD524317 CBZ524317 CLV524317 CVR524317 DFN524317 DPJ524317 DZF524317 EJB524317 ESX524317 FCT524317 FMP524317 FWL524317 GGH524317 GQD524317 GZZ524317 HJV524317 HTR524317 IDN524317 INJ524317 IXF524317 JHB524317 JQX524317 KAT524317 KKP524317 KUL524317 LEH524317 LOD524317 LXZ524317 MHV524317 MRR524317 NBN524317 NLJ524317 NVF524317 OFB524317 OOX524317 OYT524317 PIP524317 PSL524317 QCH524317 QMD524317 QVZ524317 RFV524317 RPR524317 RZN524317 SJJ524317 STF524317 TDB524317 TMX524317 TWT524317 UGP524317 UQL524317 VAH524317 VKD524317 VTZ524317 WDV524317 WNR524317 WXN524317 BF589853 LB589853 UX589853 AET589853 AOP589853 AYL589853 BIH589853 BSD589853 CBZ589853 CLV589853 CVR589853 DFN589853 DPJ589853 DZF589853 EJB589853 ESX589853 FCT589853 FMP589853 FWL589853 GGH589853 GQD589853 GZZ589853 HJV589853 HTR589853 IDN589853 INJ589853 IXF589853 JHB589853 JQX589853 KAT589853 KKP589853 KUL589853 LEH589853 LOD589853 LXZ589853 MHV589853 MRR589853 NBN589853 NLJ589853 NVF589853 OFB589853 OOX589853 OYT589853 PIP589853 PSL589853 QCH589853 QMD589853 QVZ589853 RFV589853 RPR589853 RZN589853 SJJ589853 STF589853 TDB589853 TMX589853 TWT589853 UGP589853 UQL589853 VAH589853 VKD589853 VTZ589853 WDV589853 WNR589853 WXN589853 BF655389 LB655389 UX655389 AET655389 AOP655389 AYL655389 BIH655389 BSD655389 CBZ655389 CLV655389 CVR655389 DFN655389 DPJ655389 DZF655389 EJB655389 ESX655389 FCT655389 FMP655389 FWL655389 GGH655389 GQD655389 GZZ655389 HJV655389 HTR655389 IDN655389 INJ655389 IXF655389 JHB655389 JQX655389 KAT655389 KKP655389 KUL655389 LEH655389 LOD655389 LXZ655389 MHV655389 MRR655389 NBN655389 NLJ655389 NVF655389 OFB655389 OOX655389 OYT655389 PIP655389 PSL655389 QCH655389 QMD655389 QVZ655389 RFV655389 RPR655389 RZN655389 SJJ655389 STF655389 TDB655389 TMX655389 TWT655389 UGP655389 UQL655389 VAH655389 VKD655389 VTZ655389 WDV655389 WNR655389 WXN655389 BF720925 LB720925 UX720925 AET720925 AOP720925 AYL720925 BIH720925 BSD720925 CBZ720925 CLV720925 CVR720925 DFN720925 DPJ720925 DZF720925 EJB720925 ESX720925 FCT720925 FMP720925 FWL720925 GGH720925 GQD720925 GZZ720925 HJV720925 HTR720925 IDN720925 INJ720925 IXF720925 JHB720925 JQX720925 KAT720925 KKP720925 KUL720925 LEH720925 LOD720925 LXZ720925 MHV720925 MRR720925 NBN720925 NLJ720925 NVF720925 OFB720925 OOX720925 OYT720925 PIP720925 PSL720925 QCH720925 QMD720925 QVZ720925 RFV720925 RPR720925 RZN720925 SJJ720925 STF720925 TDB720925 TMX720925 TWT720925 UGP720925 UQL720925 VAH720925 VKD720925 VTZ720925 WDV720925 WNR720925 WXN720925 BF786461 LB786461 UX786461 AET786461 AOP786461 AYL786461 BIH786461 BSD786461 CBZ786461 CLV786461 CVR786461 DFN786461 DPJ786461 DZF786461 EJB786461 ESX786461 FCT786461 FMP786461 FWL786461 GGH786461 GQD786461 GZZ786461 HJV786461 HTR786461 IDN786461 INJ786461 IXF786461 JHB786461 JQX786461 KAT786461 KKP786461 KUL786461 LEH786461 LOD786461 LXZ786461 MHV786461 MRR786461 NBN786461 NLJ786461 NVF786461 OFB786461 OOX786461 OYT786461 PIP786461 PSL786461 QCH786461 QMD786461 QVZ786461 RFV786461 RPR786461 RZN786461 SJJ786461 STF786461 TDB786461 TMX786461 TWT786461 UGP786461 UQL786461 VAH786461 VKD786461 VTZ786461 WDV786461 WNR786461 WXN786461 BF851997 LB851997 UX851997 AET851997 AOP851997 AYL851997 BIH851997 BSD851997 CBZ851997 CLV851997 CVR851997 DFN851997 DPJ851997 DZF851997 EJB851997 ESX851997 FCT851997 FMP851997 FWL851997 GGH851997 GQD851997 GZZ851997 HJV851997 HTR851997 IDN851997 INJ851997 IXF851997 JHB851997 JQX851997 KAT851997 KKP851997 KUL851997 LEH851997 LOD851997 LXZ851997 MHV851997 MRR851997 NBN851997 NLJ851997 NVF851997 OFB851997 OOX851997 OYT851997 PIP851997 PSL851997 QCH851997 QMD851997 QVZ851997 RFV851997 RPR851997 RZN851997 SJJ851997 STF851997 TDB851997 TMX851997 TWT851997 UGP851997 UQL851997 VAH851997 VKD851997 VTZ851997 WDV851997 WNR851997 WXN851997 BF917533 LB917533 UX917533 AET917533 AOP917533 AYL917533 BIH917533 BSD917533 CBZ917533 CLV917533 CVR917533 DFN917533 DPJ917533 DZF917533 EJB917533 ESX917533 FCT917533 FMP917533 FWL917533 GGH917533 GQD917533 GZZ917533 HJV917533 HTR917533 IDN917533 INJ917533 IXF917533 JHB917533 JQX917533 KAT917533 KKP917533 KUL917533 LEH917533 LOD917533 LXZ917533 MHV917533 MRR917533 NBN917533 NLJ917533 NVF917533 OFB917533 OOX917533 OYT917533 PIP917533 PSL917533 QCH917533 QMD917533 QVZ917533 RFV917533 RPR917533 RZN917533 SJJ917533 STF917533 TDB917533 TMX917533 TWT917533 UGP917533 UQL917533 VAH917533 VKD917533 VTZ917533 WDV917533 WNR917533 WXN917533 BF983069 LB983069 UX983069 AET983069 AOP983069 AYL983069 BIH983069 BSD983069 CBZ983069 CLV983069 CVR983069 DFN983069 DPJ983069 DZF983069 EJB983069 ESX983069 FCT983069 FMP983069 FWL983069 GGH983069 GQD983069 GZZ983069 HJV983069 HTR983069 IDN983069 INJ983069 IXF983069 JHB983069 JQX983069 KAT983069 KKP983069 KUL983069 LEH983069 LOD983069 LXZ983069 MHV983069 MRR983069 NBN983069 NLJ983069 NVF983069 OFB983069 OOX983069 OYT983069 PIP983069 PSL983069 QCH983069 QMD983069 QVZ983069 RFV983069 RPR983069 RZN983069 SJJ983069 STF983069 TDB983069 TMX983069 TWT983069 UGP983069 UQL983069 VAH983069 VKD983069 VTZ983069 WDV983069 WNR983069">
      <formula1>"日体協コーチ,日体協公認指導員,　,"</formula1>
    </dataValidation>
  </dataValidations>
  <pageMargins left="0.59055118110236227" right="0.39370078740157483" top="0.59055118110236227" bottom="0.39370078740157483" header="0.31496062992125984" footer="0.31496062992125984"/>
  <pageSetup paperSize="9" scale="89" fitToWidth="0" orientation="portrait" horizontalDpi="4294967293" verticalDpi="4294967293" r:id="rId1"/>
  <headerFooter alignWithMargins="0"/>
  <colBreaks count="1" manualBreakCount="1">
    <brk id="59" max="1048575" man="1"/>
  </colBreaks>
  <ignoredErrors>
    <ignoredError sqref="G26:BE28 N20:BE20 G8:BE14 AQ62 N22:BE24 N21:AQ21 AS21:BE21 G25:K25 M25:U25 G16:BE18 G15:AH15 AJ15:AL15 AN15:AT15 AV15:BE15 W25:BE25"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showGridLines="0" view="pageBreakPreview" zoomScale="70" zoomScaleNormal="100" zoomScaleSheetLayoutView="70" workbookViewId="0">
      <pane ySplit="5" topLeftCell="A6" activePane="bottomLeft" state="frozen"/>
      <selection pane="bottomLeft" activeCell="G10" sqref="G10:I10"/>
    </sheetView>
  </sheetViews>
  <sheetFormatPr defaultRowHeight="13.5" x14ac:dyDescent="0.4"/>
  <cols>
    <col min="1" max="5" width="10.625" style="68" customWidth="1"/>
    <col min="6" max="6" width="15.625" style="68" customWidth="1"/>
    <col min="7" max="10" width="10.625" style="68" customWidth="1"/>
    <col min="11" max="11" width="15.75" style="68" customWidth="1"/>
    <col min="12" max="16384" width="9" style="68"/>
  </cols>
  <sheetData>
    <row r="1" spans="1:11" ht="66" customHeight="1" x14ac:dyDescent="0.4">
      <c r="A1" s="418" t="str">
        <f>管理者用!A2&amp;" "&amp;管理者用!B2&amp;CHAR(10)&amp;"第"&amp;管理者用!A3&amp;"回 "&amp;管理者用!B3</f>
        <v>令和５年度 りゅうぎんカップ
第46回 沖縄県小学生バレーボール大会</v>
      </c>
      <c r="B1" s="418"/>
      <c r="C1" s="418"/>
      <c r="D1" s="418"/>
      <c r="E1" s="418"/>
      <c r="F1" s="418"/>
      <c r="G1" s="418"/>
      <c r="H1" s="418"/>
      <c r="I1" s="418"/>
      <c r="J1" s="418"/>
      <c r="K1" s="418"/>
    </row>
    <row r="2" spans="1:11" ht="65.099999999999994" customHeight="1" thickBot="1" x14ac:dyDescent="0.45">
      <c r="A2" s="461" t="s">
        <v>153</v>
      </c>
      <c r="B2" s="461"/>
      <c r="C2" s="461"/>
      <c r="D2" s="461"/>
      <c r="E2" s="461"/>
      <c r="F2" s="461"/>
      <c r="G2" s="461"/>
      <c r="H2" s="461"/>
      <c r="I2" s="461"/>
      <c r="J2" s="461"/>
      <c r="K2" s="461"/>
    </row>
    <row r="3" spans="1:11" ht="36.75" customHeight="1" thickBot="1" x14ac:dyDescent="0.45">
      <c r="A3" s="436" t="s">
        <v>154</v>
      </c>
      <c r="B3" s="437"/>
      <c r="C3" s="438" t="str">
        <f>入力シート!H10&amp;""</f>
        <v/>
      </c>
      <c r="D3" s="439"/>
      <c r="E3" s="439"/>
      <c r="F3" s="439"/>
      <c r="G3" s="439"/>
      <c r="H3" s="439"/>
      <c r="I3" s="439"/>
      <c r="J3" s="439"/>
      <c r="K3" s="440"/>
    </row>
    <row r="4" spans="1:11" ht="36.75" customHeight="1" thickTop="1" thickBot="1" x14ac:dyDescent="0.45">
      <c r="A4" s="422" t="s">
        <v>243</v>
      </c>
      <c r="B4" s="423"/>
      <c r="C4" s="424" t="s">
        <v>242</v>
      </c>
      <c r="D4" s="425"/>
      <c r="E4" s="425"/>
      <c r="F4" s="425"/>
      <c r="G4" s="425"/>
      <c r="H4" s="425"/>
      <c r="I4" s="425"/>
      <c r="J4" s="425"/>
      <c r="K4" s="426"/>
    </row>
    <row r="5" spans="1:11" ht="36.75" customHeight="1" thickTop="1" thickBot="1" x14ac:dyDescent="0.45">
      <c r="A5" s="386" t="s">
        <v>246</v>
      </c>
      <c r="B5" s="387"/>
      <c r="C5" s="419" t="s">
        <v>247</v>
      </c>
      <c r="D5" s="420"/>
      <c r="E5" s="420"/>
      <c r="F5" s="420"/>
      <c r="G5" s="420"/>
      <c r="H5" s="420"/>
      <c r="I5" s="420"/>
      <c r="J5" s="420"/>
      <c r="K5" s="421"/>
    </row>
    <row r="6" spans="1:11" ht="65.099999999999994" customHeight="1" x14ac:dyDescent="0.4">
      <c r="A6" s="460" t="s">
        <v>249</v>
      </c>
      <c r="B6" s="460"/>
      <c r="C6" s="460"/>
      <c r="D6" s="460"/>
      <c r="E6" s="460"/>
      <c r="F6" s="460"/>
      <c r="G6" s="460"/>
      <c r="H6" s="460"/>
      <c r="I6" s="460"/>
      <c r="J6" s="460"/>
      <c r="K6" s="460"/>
    </row>
    <row r="7" spans="1:11" ht="20.100000000000001" customHeight="1" thickBot="1" x14ac:dyDescent="0.45"/>
    <row r="8" spans="1:11" ht="37.5" customHeight="1" x14ac:dyDescent="0.4">
      <c r="A8" s="117"/>
      <c r="B8" s="441" t="s">
        <v>155</v>
      </c>
      <c r="C8" s="442"/>
      <c r="D8" s="442"/>
      <c r="E8" s="442"/>
      <c r="F8" s="443"/>
      <c r="G8" s="427" t="s">
        <v>156</v>
      </c>
      <c r="H8" s="428"/>
      <c r="I8" s="428"/>
      <c r="J8" s="428"/>
      <c r="K8" s="429"/>
    </row>
    <row r="9" spans="1:11" ht="20.100000000000001" customHeight="1" thickBot="1" x14ac:dyDescent="0.45">
      <c r="A9" s="118"/>
      <c r="B9" s="455" t="s">
        <v>157</v>
      </c>
      <c r="C9" s="430"/>
      <c r="D9" s="430"/>
      <c r="E9" s="430" t="s">
        <v>244</v>
      </c>
      <c r="F9" s="431"/>
      <c r="G9" s="456" t="s">
        <v>157</v>
      </c>
      <c r="H9" s="430"/>
      <c r="I9" s="430"/>
      <c r="J9" s="430" t="s">
        <v>245</v>
      </c>
      <c r="K9" s="431"/>
    </row>
    <row r="10" spans="1:11" ht="41.25" customHeight="1" thickTop="1" x14ac:dyDescent="0.4">
      <c r="A10" s="116" t="s">
        <v>159</v>
      </c>
      <c r="B10" s="457" t="str">
        <f>入力シート!H17&amp;""</f>
        <v/>
      </c>
      <c r="C10" s="458"/>
      <c r="D10" s="459"/>
      <c r="E10" s="451" t="str">
        <f>IF(OR(入力シート!AF17&lt;&gt;"",入力シート!AK17&lt;&gt;""),(入力シート!AF17&amp;"："&amp;入力シート!AK17),"")&amp;
IF(AND(OR(入力シート!AF17&lt;&gt;"",入力シート!AK17&lt;&gt;""),OR(入力シート!AR17&lt;&gt;"",入力シート!AX17&lt;&gt;"")),CHAR(10),"")&amp;
IF(OR(入力シート!AR17&lt;&gt;"",入力シート!AX17&lt;&gt;""),(入力シート!AR17&amp;"："&amp;入力シート!AX17),"")</f>
        <v/>
      </c>
      <c r="F10" s="452"/>
      <c r="G10" s="453"/>
      <c r="H10" s="454"/>
      <c r="I10" s="454"/>
      <c r="J10" s="432"/>
      <c r="K10" s="433"/>
    </row>
    <row r="11" spans="1:11" ht="41.25" customHeight="1" x14ac:dyDescent="0.4">
      <c r="A11" s="115" t="s">
        <v>160</v>
      </c>
      <c r="B11" s="444" t="str">
        <f>入力シート!H18&amp;""</f>
        <v/>
      </c>
      <c r="C11" s="445"/>
      <c r="D11" s="446"/>
      <c r="E11" s="447" t="str">
        <f>IF(OR(入力シート!AF18&lt;&gt;"",入力シート!AK18&lt;&gt;""),(入力シート!AF18&amp;"："&amp;入力シート!AK18),"")&amp;
IF(AND(OR(入力シート!AF18&lt;&gt;"",入力シート!AK18&lt;&gt;""),OR(入力シート!AR18&lt;&gt;"",入力シート!AX18&lt;&gt;"")),CHAR(10),"")&amp;
IF(OR(入力シート!AR18&lt;&gt;"",入力シート!AX18&lt;&gt;""),(入力シート!AR18&amp;"："&amp;入力シート!AX18),"")</f>
        <v/>
      </c>
      <c r="F11" s="448"/>
      <c r="G11" s="449"/>
      <c r="H11" s="450"/>
      <c r="I11" s="450"/>
      <c r="J11" s="434"/>
      <c r="K11" s="435"/>
    </row>
    <row r="12" spans="1:11" ht="41.25" customHeight="1" thickBot="1" x14ac:dyDescent="0.45">
      <c r="A12" s="119" t="s">
        <v>161</v>
      </c>
      <c r="B12" s="406" t="str">
        <f>入力シート!H19&amp;""</f>
        <v/>
      </c>
      <c r="C12" s="407"/>
      <c r="D12" s="408"/>
      <c r="E12" s="409" t="str">
        <f>IF(OR(入力シート!AF19&lt;&gt;"",入力シート!AK19&lt;&gt;""),(入力シート!AF19&amp;"："&amp;入力シート!AK19),"")&amp;
IF(AND(OR(入力シート!AF19&lt;&gt;"",入力シート!AK19&lt;&gt;""),OR(入力シート!AR19&lt;&gt;"",入力シート!AX19&lt;&gt;"")),CHAR(10),"")&amp;
IF(OR(入力シート!AR19&lt;&gt;"",入力シート!AX19&lt;&gt;""),(入力シート!AR19&amp;"："&amp;入力シート!AX19),"")</f>
        <v/>
      </c>
      <c r="F12" s="410"/>
      <c r="G12" s="411"/>
      <c r="H12" s="412"/>
      <c r="I12" s="412"/>
      <c r="J12" s="416"/>
      <c r="K12" s="417"/>
    </row>
    <row r="13" spans="1:11" ht="20.100000000000001" customHeight="1" x14ac:dyDescent="0.4">
      <c r="J13" s="70"/>
    </row>
    <row r="14" spans="1:11" ht="36.75" customHeight="1" thickBot="1" x14ac:dyDescent="0.45">
      <c r="A14" s="385" t="s">
        <v>248</v>
      </c>
      <c r="B14" s="385"/>
      <c r="C14" s="385"/>
      <c r="D14" s="385"/>
      <c r="E14" s="385"/>
      <c r="F14" s="385"/>
      <c r="G14" s="385"/>
      <c r="H14" s="385"/>
      <c r="I14" s="385"/>
      <c r="J14" s="385"/>
      <c r="K14" s="385"/>
    </row>
    <row r="15" spans="1:11" ht="35.1" customHeight="1" thickBot="1" x14ac:dyDescent="0.45">
      <c r="A15" s="383" t="s">
        <v>162</v>
      </c>
      <c r="B15" s="413" t="s">
        <v>155</v>
      </c>
      <c r="C15" s="413"/>
      <c r="D15" s="413"/>
      <c r="E15" s="413"/>
      <c r="F15" s="413"/>
      <c r="G15" s="414" t="s">
        <v>156</v>
      </c>
      <c r="H15" s="413"/>
      <c r="I15" s="413"/>
      <c r="J15" s="413"/>
      <c r="K15" s="415"/>
    </row>
    <row r="16" spans="1:11" ht="35.1" customHeight="1" thickBot="1" x14ac:dyDescent="0.45">
      <c r="A16" s="384"/>
      <c r="B16" s="402" t="s">
        <v>163</v>
      </c>
      <c r="C16" s="402"/>
      <c r="D16" s="403"/>
      <c r="E16" s="120" t="s">
        <v>164</v>
      </c>
      <c r="F16" s="71" t="s">
        <v>158</v>
      </c>
      <c r="G16" s="401" t="s">
        <v>163</v>
      </c>
      <c r="H16" s="402"/>
      <c r="I16" s="403"/>
      <c r="J16" s="120" t="s">
        <v>164</v>
      </c>
      <c r="K16" s="72" t="s">
        <v>158</v>
      </c>
    </row>
    <row r="17" spans="1:11" ht="17.100000000000001" customHeight="1" thickBot="1" x14ac:dyDescent="0.45">
      <c r="A17" s="73" t="s">
        <v>165</v>
      </c>
      <c r="B17" s="391" t="str">
        <f>入力シート!Z27&amp;""</f>
        <v/>
      </c>
      <c r="C17" s="391"/>
      <c r="D17" s="391"/>
      <c r="E17" s="388" t="str">
        <f>IF(入力シート!K27="〇",IF(AND(入力シート!H27&gt;=1,入力シート!H27&lt;=20),CHAR(入力シート!H27+CODE("①")-1),IF(AND(入力シート!H27&gt;=21,入力シート!H27&lt;=35),_xlfn.UNICHAR(入力シート!H27+9311+(入力シート!H27&gt;20)*3549),"("&amp;入力シート!H27&amp;")")),入力シート!H27&amp;"")</f>
        <v/>
      </c>
      <c r="F17" s="389" t="str">
        <f>入力シート!CI27&amp;""</f>
        <v/>
      </c>
      <c r="G17" s="392"/>
      <c r="H17" s="393"/>
      <c r="I17" s="394"/>
      <c r="J17" s="395"/>
      <c r="K17" s="404"/>
    </row>
    <row r="18" spans="1:11" ht="31.5" customHeight="1" thickBot="1" x14ac:dyDescent="0.45">
      <c r="A18" s="74">
        <f>入力シート!B27</f>
        <v>1</v>
      </c>
      <c r="B18" s="397" t="str">
        <f>入力シート!N27&amp;""</f>
        <v/>
      </c>
      <c r="C18" s="397"/>
      <c r="D18" s="397"/>
      <c r="E18" s="388"/>
      <c r="F18" s="390"/>
      <c r="G18" s="398"/>
      <c r="H18" s="399"/>
      <c r="I18" s="400"/>
      <c r="J18" s="396"/>
      <c r="K18" s="405"/>
    </row>
    <row r="19" spans="1:11" ht="17.100000000000001" customHeight="1" thickBot="1" x14ac:dyDescent="0.45">
      <c r="A19" s="73" t="s">
        <v>165</v>
      </c>
      <c r="B19" s="391" t="str">
        <f>入力シート!Z28&amp;""</f>
        <v/>
      </c>
      <c r="C19" s="391"/>
      <c r="D19" s="391"/>
      <c r="E19" s="388" t="str">
        <f>IF(入力シート!K28="〇",IF(AND(入力シート!H28&gt;=1,入力シート!H28&lt;=20),CHAR(入力シート!H28+CODE("①")-1),IF(AND(入力シート!H28&gt;=21,入力シート!H28&lt;=35),_xlfn.UNICHAR(入力シート!H28+9311+(入力シート!H28&gt;20)*3549),"("&amp;入力シート!H28&amp;")")),入力シート!H28&amp;"")</f>
        <v/>
      </c>
      <c r="F19" s="389" t="str">
        <f>入力シート!CI28&amp;""</f>
        <v/>
      </c>
      <c r="G19" s="392"/>
      <c r="H19" s="393"/>
      <c r="I19" s="394"/>
      <c r="J19" s="395"/>
      <c r="K19" s="404"/>
    </row>
    <row r="20" spans="1:11" ht="32.1" customHeight="1" thickBot="1" x14ac:dyDescent="0.45">
      <c r="A20" s="74">
        <f>入力シート!B28</f>
        <v>2</v>
      </c>
      <c r="B20" s="397" t="str">
        <f>入力シート!N28&amp;""</f>
        <v/>
      </c>
      <c r="C20" s="397"/>
      <c r="D20" s="397"/>
      <c r="E20" s="388"/>
      <c r="F20" s="390"/>
      <c r="G20" s="398"/>
      <c r="H20" s="399"/>
      <c r="I20" s="400"/>
      <c r="J20" s="396"/>
      <c r="K20" s="405"/>
    </row>
    <row r="21" spans="1:11" ht="17.100000000000001" customHeight="1" thickBot="1" x14ac:dyDescent="0.45">
      <c r="A21" s="73" t="s">
        <v>165</v>
      </c>
      <c r="B21" s="391" t="str">
        <f>入力シート!Z29&amp;""</f>
        <v/>
      </c>
      <c r="C21" s="391"/>
      <c r="D21" s="391"/>
      <c r="E21" s="388" t="str">
        <f>IF(入力シート!K29="〇",IF(AND(入力シート!H29&gt;=1,入力シート!H29&lt;=20),CHAR(入力シート!H29+CODE("①")-1),IF(AND(入力シート!H29&gt;=21,入力シート!H29&lt;=35),_xlfn.UNICHAR(入力シート!H29+9311+(入力シート!H29&gt;20)*3549),"("&amp;入力シート!H29&amp;")")),入力シート!H29&amp;"")</f>
        <v/>
      </c>
      <c r="F21" s="389" t="str">
        <f>入力シート!CI29&amp;""</f>
        <v/>
      </c>
      <c r="G21" s="392"/>
      <c r="H21" s="393"/>
      <c r="I21" s="394"/>
      <c r="J21" s="395"/>
      <c r="K21" s="404"/>
    </row>
    <row r="22" spans="1:11" ht="32.1" customHeight="1" thickBot="1" x14ac:dyDescent="0.45">
      <c r="A22" s="74">
        <f>入力シート!B29</f>
        <v>3</v>
      </c>
      <c r="B22" s="397" t="str">
        <f>入力シート!N29&amp;""</f>
        <v/>
      </c>
      <c r="C22" s="397"/>
      <c r="D22" s="397"/>
      <c r="E22" s="388"/>
      <c r="F22" s="390"/>
      <c r="G22" s="398"/>
      <c r="H22" s="399"/>
      <c r="I22" s="400"/>
      <c r="J22" s="396"/>
      <c r="K22" s="405"/>
    </row>
    <row r="23" spans="1:11" ht="17.100000000000001" customHeight="1" thickBot="1" x14ac:dyDescent="0.45">
      <c r="A23" s="73" t="s">
        <v>165</v>
      </c>
      <c r="B23" s="391" t="str">
        <f>入力シート!Z30&amp;""</f>
        <v/>
      </c>
      <c r="C23" s="391"/>
      <c r="D23" s="391"/>
      <c r="E23" s="388" t="str">
        <f>IF(入力シート!K30="〇",IF(AND(入力シート!H30&gt;=1,入力シート!H30&lt;=20),CHAR(入力シート!H30+CODE("①")-1),IF(AND(入力シート!H30&gt;=21,入力シート!H30&lt;=35),_xlfn.UNICHAR(入力シート!H30+9311+(入力シート!H30&gt;20)*3549),"("&amp;入力シート!H30&amp;")")),入力シート!H30&amp;"")</f>
        <v/>
      </c>
      <c r="F23" s="389" t="str">
        <f>入力シート!CI30&amp;""</f>
        <v/>
      </c>
      <c r="G23" s="392"/>
      <c r="H23" s="393"/>
      <c r="I23" s="394"/>
      <c r="J23" s="395"/>
      <c r="K23" s="404"/>
    </row>
    <row r="24" spans="1:11" ht="32.1" customHeight="1" thickBot="1" x14ac:dyDescent="0.45">
      <c r="A24" s="74">
        <f>入力シート!B30</f>
        <v>4</v>
      </c>
      <c r="B24" s="397" t="str">
        <f>入力シート!N30&amp;""</f>
        <v/>
      </c>
      <c r="C24" s="397"/>
      <c r="D24" s="397"/>
      <c r="E24" s="388"/>
      <c r="F24" s="390"/>
      <c r="G24" s="398"/>
      <c r="H24" s="399"/>
      <c r="I24" s="400"/>
      <c r="J24" s="396"/>
      <c r="K24" s="405"/>
    </row>
    <row r="25" spans="1:11" ht="17.100000000000001" customHeight="1" thickBot="1" x14ac:dyDescent="0.45">
      <c r="A25" s="73" t="s">
        <v>165</v>
      </c>
      <c r="B25" s="391" t="str">
        <f>入力シート!Z31&amp;""</f>
        <v/>
      </c>
      <c r="C25" s="391"/>
      <c r="D25" s="391"/>
      <c r="E25" s="388" t="str">
        <f>IF(入力シート!K31="〇",IF(AND(入力シート!H31&gt;=1,入力シート!H31&lt;=20),CHAR(入力シート!H31+CODE("①")-1),IF(AND(入力シート!H31&gt;=21,入力シート!H31&lt;=35),_xlfn.UNICHAR(入力シート!H31+9311+(入力シート!H31&gt;20)*3549),"("&amp;入力シート!H31&amp;")")),入力シート!H31&amp;"")</f>
        <v/>
      </c>
      <c r="F25" s="389" t="str">
        <f>入力シート!CI31&amp;""</f>
        <v/>
      </c>
      <c r="G25" s="392"/>
      <c r="H25" s="393"/>
      <c r="I25" s="394"/>
      <c r="J25" s="395"/>
      <c r="K25" s="404"/>
    </row>
    <row r="26" spans="1:11" ht="32.1" customHeight="1" thickBot="1" x14ac:dyDescent="0.45">
      <c r="A26" s="74">
        <f>入力シート!B31</f>
        <v>5</v>
      </c>
      <c r="B26" s="397" t="str">
        <f>入力シート!N31&amp;""</f>
        <v/>
      </c>
      <c r="C26" s="397"/>
      <c r="D26" s="397"/>
      <c r="E26" s="388"/>
      <c r="F26" s="390"/>
      <c r="G26" s="398"/>
      <c r="H26" s="399"/>
      <c r="I26" s="400"/>
      <c r="J26" s="396"/>
      <c r="K26" s="405"/>
    </row>
    <row r="27" spans="1:11" ht="17.100000000000001" customHeight="1" thickBot="1" x14ac:dyDescent="0.45">
      <c r="A27" s="73" t="s">
        <v>165</v>
      </c>
      <c r="B27" s="391" t="str">
        <f>入力シート!Z32&amp;""</f>
        <v/>
      </c>
      <c r="C27" s="391"/>
      <c r="D27" s="391"/>
      <c r="E27" s="388" t="str">
        <f>IF(入力シート!K32="〇",IF(AND(入力シート!H32&gt;=1,入力シート!H32&lt;=20),CHAR(入力シート!H32+CODE("①")-1),IF(AND(入力シート!H32&gt;=21,入力シート!H32&lt;=35),_xlfn.UNICHAR(入力シート!H32+9311+(入力シート!H32&gt;20)*3549),"("&amp;入力シート!H32&amp;")")),入力シート!H32&amp;"")</f>
        <v/>
      </c>
      <c r="F27" s="389" t="str">
        <f>入力シート!CI32&amp;""</f>
        <v/>
      </c>
      <c r="G27" s="392"/>
      <c r="H27" s="393"/>
      <c r="I27" s="394"/>
      <c r="J27" s="395"/>
      <c r="K27" s="404"/>
    </row>
    <row r="28" spans="1:11" ht="32.1" customHeight="1" thickBot="1" x14ac:dyDescent="0.45">
      <c r="A28" s="74">
        <f>入力シート!B32</f>
        <v>6</v>
      </c>
      <c r="B28" s="397" t="str">
        <f>入力シート!N32&amp;""</f>
        <v/>
      </c>
      <c r="C28" s="397"/>
      <c r="D28" s="397"/>
      <c r="E28" s="388"/>
      <c r="F28" s="390"/>
      <c r="G28" s="398"/>
      <c r="H28" s="399"/>
      <c r="I28" s="400"/>
      <c r="J28" s="396"/>
      <c r="K28" s="405"/>
    </row>
    <row r="29" spans="1:11" ht="17.100000000000001" customHeight="1" thickBot="1" x14ac:dyDescent="0.45">
      <c r="A29" s="73" t="s">
        <v>165</v>
      </c>
      <c r="B29" s="391" t="str">
        <f>入力シート!Z33&amp;""</f>
        <v/>
      </c>
      <c r="C29" s="391"/>
      <c r="D29" s="391"/>
      <c r="E29" s="388" t="str">
        <f>IF(入力シート!K33="〇",IF(AND(入力シート!H33&gt;=1,入力シート!H33&lt;=20),CHAR(入力シート!H33+CODE("①")-1),IF(AND(入力シート!H33&gt;=21,入力シート!H33&lt;=35),_xlfn.UNICHAR(入力シート!H33+9311+(入力シート!H33&gt;20)*3549),"("&amp;入力シート!H33&amp;")")),入力シート!H33&amp;"")</f>
        <v/>
      </c>
      <c r="F29" s="389" t="str">
        <f>入力シート!CI33&amp;""</f>
        <v/>
      </c>
      <c r="G29" s="392"/>
      <c r="H29" s="393"/>
      <c r="I29" s="394"/>
      <c r="J29" s="395"/>
      <c r="K29" s="404"/>
    </row>
    <row r="30" spans="1:11" ht="32.1" customHeight="1" thickBot="1" x14ac:dyDescent="0.45">
      <c r="A30" s="74">
        <f>入力シート!B33</f>
        <v>7</v>
      </c>
      <c r="B30" s="397" t="str">
        <f>入力シート!N33&amp;""</f>
        <v/>
      </c>
      <c r="C30" s="397"/>
      <c r="D30" s="397"/>
      <c r="E30" s="388"/>
      <c r="F30" s="390"/>
      <c r="G30" s="398"/>
      <c r="H30" s="399"/>
      <c r="I30" s="400"/>
      <c r="J30" s="396"/>
      <c r="K30" s="405"/>
    </row>
    <row r="31" spans="1:11" ht="17.100000000000001" customHeight="1" thickBot="1" x14ac:dyDescent="0.45">
      <c r="A31" s="73" t="s">
        <v>165</v>
      </c>
      <c r="B31" s="391" t="str">
        <f>入力シート!Z34&amp;""</f>
        <v/>
      </c>
      <c r="C31" s="391"/>
      <c r="D31" s="391"/>
      <c r="E31" s="388" t="str">
        <f>IF(入力シート!K34="〇",IF(AND(入力シート!H34&gt;=1,入力シート!H34&lt;=20),CHAR(入力シート!H34+CODE("①")-1),IF(AND(入力シート!H34&gt;=21,入力シート!H34&lt;=35),_xlfn.UNICHAR(入力シート!H34+9311+(入力シート!H34&gt;20)*3549),"("&amp;入力シート!H34&amp;")")),入力シート!H34&amp;"")</f>
        <v/>
      </c>
      <c r="F31" s="389" t="str">
        <f>入力シート!CI34&amp;""</f>
        <v/>
      </c>
      <c r="G31" s="392"/>
      <c r="H31" s="393"/>
      <c r="I31" s="394"/>
      <c r="J31" s="395"/>
      <c r="K31" s="404"/>
    </row>
    <row r="32" spans="1:11" ht="32.1" customHeight="1" thickBot="1" x14ac:dyDescent="0.45">
      <c r="A32" s="74">
        <f>入力シート!B34</f>
        <v>8</v>
      </c>
      <c r="B32" s="397" t="str">
        <f>入力シート!N34&amp;""</f>
        <v/>
      </c>
      <c r="C32" s="397"/>
      <c r="D32" s="397"/>
      <c r="E32" s="388"/>
      <c r="F32" s="390"/>
      <c r="G32" s="398"/>
      <c r="H32" s="399"/>
      <c r="I32" s="400"/>
      <c r="J32" s="396"/>
      <c r="K32" s="405"/>
    </row>
    <row r="33" spans="1:11" ht="17.100000000000001" customHeight="1" thickBot="1" x14ac:dyDescent="0.45">
      <c r="A33" s="73" t="s">
        <v>165</v>
      </c>
      <c r="B33" s="391" t="str">
        <f>入力シート!Z35&amp;""</f>
        <v/>
      </c>
      <c r="C33" s="391"/>
      <c r="D33" s="391"/>
      <c r="E33" s="388" t="str">
        <f>IF(入力シート!K35="〇",IF(AND(入力シート!H35&gt;=1,入力シート!H35&lt;=20),CHAR(入力シート!H35+CODE("①")-1),IF(AND(入力シート!H35&gt;=21,入力シート!H35&lt;=35),_xlfn.UNICHAR(入力シート!H35+9311+(入力シート!H35&gt;20)*3549),"("&amp;入力シート!H35&amp;")")),入力シート!H35&amp;"")</f>
        <v/>
      </c>
      <c r="F33" s="389" t="str">
        <f>入力シート!CI35&amp;""</f>
        <v/>
      </c>
      <c r="G33" s="392"/>
      <c r="H33" s="393"/>
      <c r="I33" s="394"/>
      <c r="J33" s="395"/>
      <c r="K33" s="404"/>
    </row>
    <row r="34" spans="1:11" ht="32.1" customHeight="1" thickBot="1" x14ac:dyDescent="0.45">
      <c r="A34" s="74">
        <f>入力シート!B35</f>
        <v>9</v>
      </c>
      <c r="B34" s="397" t="str">
        <f>入力シート!N35&amp;""</f>
        <v/>
      </c>
      <c r="C34" s="397"/>
      <c r="D34" s="397"/>
      <c r="E34" s="388"/>
      <c r="F34" s="390"/>
      <c r="G34" s="398"/>
      <c r="H34" s="399"/>
      <c r="I34" s="400"/>
      <c r="J34" s="396"/>
      <c r="K34" s="405"/>
    </row>
    <row r="35" spans="1:11" ht="17.100000000000001" customHeight="1" thickBot="1" x14ac:dyDescent="0.45">
      <c r="A35" s="73" t="s">
        <v>165</v>
      </c>
      <c r="B35" s="391" t="str">
        <f>入力シート!Z36&amp;""</f>
        <v/>
      </c>
      <c r="C35" s="391"/>
      <c r="D35" s="391"/>
      <c r="E35" s="388" t="str">
        <f>IF(入力シート!K36="〇",IF(AND(入力シート!H36&gt;=1,入力シート!H36&lt;=20),CHAR(入力シート!H36+CODE("①")-1),IF(AND(入力シート!H36&gt;=21,入力シート!H36&lt;=35),_xlfn.UNICHAR(入力シート!H36+9311+(入力シート!H36&gt;20)*3549),"("&amp;入力シート!H36&amp;")")),入力シート!H36&amp;"")</f>
        <v/>
      </c>
      <c r="F35" s="389" t="str">
        <f>入力シート!CI36&amp;""</f>
        <v/>
      </c>
      <c r="G35" s="392"/>
      <c r="H35" s="393"/>
      <c r="I35" s="394"/>
      <c r="J35" s="395"/>
      <c r="K35" s="404"/>
    </row>
    <row r="36" spans="1:11" ht="32.1" customHeight="1" thickBot="1" x14ac:dyDescent="0.45">
      <c r="A36" s="74">
        <f>入力シート!B36</f>
        <v>10</v>
      </c>
      <c r="B36" s="397" t="str">
        <f>入力シート!N36&amp;""</f>
        <v/>
      </c>
      <c r="C36" s="397"/>
      <c r="D36" s="397"/>
      <c r="E36" s="388"/>
      <c r="F36" s="390"/>
      <c r="G36" s="398"/>
      <c r="H36" s="399"/>
      <c r="I36" s="400"/>
      <c r="J36" s="396"/>
      <c r="K36" s="405"/>
    </row>
    <row r="37" spans="1:11" ht="17.100000000000001" customHeight="1" thickBot="1" x14ac:dyDescent="0.45">
      <c r="A37" s="73" t="s">
        <v>165</v>
      </c>
      <c r="B37" s="391" t="str">
        <f>入力シート!Z37&amp;""</f>
        <v/>
      </c>
      <c r="C37" s="391"/>
      <c r="D37" s="391"/>
      <c r="E37" s="388" t="str">
        <f>IF(入力シート!K37="〇",IF(AND(入力シート!H37&gt;=1,入力シート!H37&lt;=20),CHAR(入力シート!H37+CODE("①")-1),IF(AND(入力シート!H37&gt;=21,入力シート!H37&lt;=35),_xlfn.UNICHAR(入力シート!H37+9311+(入力シート!H37&gt;20)*3549),"("&amp;入力シート!H37&amp;")")),入力シート!H37&amp;"")</f>
        <v/>
      </c>
      <c r="F37" s="389" t="str">
        <f>入力シート!CI37&amp;""</f>
        <v/>
      </c>
      <c r="G37" s="392"/>
      <c r="H37" s="393"/>
      <c r="I37" s="394"/>
      <c r="J37" s="395"/>
      <c r="K37" s="404"/>
    </row>
    <row r="38" spans="1:11" ht="32.1" customHeight="1" thickBot="1" x14ac:dyDescent="0.45">
      <c r="A38" s="74">
        <f>入力シート!B37</f>
        <v>11</v>
      </c>
      <c r="B38" s="397" t="str">
        <f>入力シート!N37&amp;""</f>
        <v/>
      </c>
      <c r="C38" s="397"/>
      <c r="D38" s="397"/>
      <c r="E38" s="388"/>
      <c r="F38" s="390"/>
      <c r="G38" s="398"/>
      <c r="H38" s="399"/>
      <c r="I38" s="400"/>
      <c r="J38" s="396"/>
      <c r="K38" s="405"/>
    </row>
    <row r="39" spans="1:11" ht="17.100000000000001" customHeight="1" thickBot="1" x14ac:dyDescent="0.45">
      <c r="A39" s="73" t="s">
        <v>165</v>
      </c>
      <c r="B39" s="391" t="str">
        <f>入力シート!Z38&amp;""</f>
        <v/>
      </c>
      <c r="C39" s="391"/>
      <c r="D39" s="391"/>
      <c r="E39" s="388" t="str">
        <f>IF(入力シート!K38="〇",IF(AND(入力シート!H38&gt;=1,入力シート!H38&lt;=20),CHAR(入力シート!H38+CODE("①")-1),IF(AND(入力シート!H38&gt;=21,入力シート!H38&lt;=35),_xlfn.UNICHAR(入力シート!H38+9311+(入力シート!H38&gt;20)*3549),"("&amp;入力シート!H38&amp;")")),入力シート!H38&amp;"")</f>
        <v/>
      </c>
      <c r="F39" s="389" t="str">
        <f>入力シート!CI38&amp;""</f>
        <v/>
      </c>
      <c r="G39" s="392"/>
      <c r="H39" s="393"/>
      <c r="I39" s="394"/>
      <c r="J39" s="395"/>
      <c r="K39" s="404"/>
    </row>
    <row r="40" spans="1:11" ht="32.1" customHeight="1" thickBot="1" x14ac:dyDescent="0.45">
      <c r="A40" s="74">
        <f>入力シート!B38</f>
        <v>12</v>
      </c>
      <c r="B40" s="397" t="str">
        <f>入力シート!N38&amp;""</f>
        <v/>
      </c>
      <c r="C40" s="397"/>
      <c r="D40" s="397"/>
      <c r="E40" s="388"/>
      <c r="F40" s="390"/>
      <c r="G40" s="398"/>
      <c r="H40" s="399"/>
      <c r="I40" s="400"/>
      <c r="J40" s="396"/>
      <c r="K40" s="405"/>
    </row>
    <row r="41" spans="1:11" ht="30" customHeight="1" x14ac:dyDescent="0.4">
      <c r="A41" s="75"/>
      <c r="B41" s="76"/>
      <c r="C41" s="76"/>
      <c r="D41" s="77"/>
      <c r="E41" s="77"/>
      <c r="F41" s="76"/>
      <c r="G41" s="76"/>
      <c r="H41" s="76"/>
      <c r="I41" s="77"/>
      <c r="J41" s="77"/>
    </row>
    <row r="42" spans="1:11" ht="30" customHeight="1" x14ac:dyDescent="0.4">
      <c r="A42" s="78"/>
      <c r="B42" s="79"/>
      <c r="C42" s="79"/>
      <c r="D42" s="80"/>
      <c r="E42" s="67"/>
      <c r="F42" s="79"/>
      <c r="G42" s="79"/>
      <c r="H42" s="79"/>
      <c r="I42" s="80"/>
      <c r="J42" s="67"/>
    </row>
    <row r="43" spans="1:11" ht="30" customHeight="1" x14ac:dyDescent="0.4">
      <c r="A43" s="69"/>
      <c r="B43" s="79"/>
      <c r="C43" s="79"/>
      <c r="F43" s="79"/>
      <c r="G43" s="79"/>
      <c r="H43" s="79"/>
    </row>
    <row r="44" spans="1:11" ht="30" customHeight="1" x14ac:dyDescent="0.4">
      <c r="A44" s="67"/>
      <c r="B44" s="81"/>
      <c r="C44" s="81"/>
      <c r="F44" s="81"/>
      <c r="G44" s="81"/>
      <c r="H44" s="81"/>
    </row>
    <row r="45" spans="1:11" ht="30" customHeight="1" x14ac:dyDescent="0.4"/>
    <row r="46" spans="1:11" ht="30" customHeight="1" x14ac:dyDescent="0.4"/>
    <row r="47" spans="1:11" ht="30" customHeight="1" x14ac:dyDescent="0.4"/>
    <row r="48" spans="1:11" ht="30" customHeight="1" x14ac:dyDescent="0.4"/>
    <row r="49" ht="30" customHeight="1" x14ac:dyDescent="0.4"/>
    <row r="50" ht="30" customHeight="1" x14ac:dyDescent="0.4"/>
    <row r="51" ht="30" customHeight="1" x14ac:dyDescent="0.4"/>
    <row r="52" ht="30" customHeight="1" x14ac:dyDescent="0.4"/>
    <row r="53" ht="30" customHeight="1" x14ac:dyDescent="0.4"/>
    <row r="54" ht="30" customHeight="1" x14ac:dyDescent="0.4"/>
    <row r="55" ht="30" customHeight="1" x14ac:dyDescent="0.4"/>
    <row r="56" ht="30" customHeight="1" x14ac:dyDescent="0.4"/>
    <row r="57" ht="30" customHeight="1" x14ac:dyDescent="0.4"/>
    <row r="58" ht="30" customHeight="1" x14ac:dyDescent="0.4"/>
    <row r="59" ht="30" customHeight="1" x14ac:dyDescent="0.4"/>
    <row r="60" ht="30" customHeight="1" x14ac:dyDescent="0.4"/>
    <row r="61" ht="30" customHeight="1" x14ac:dyDescent="0.4"/>
    <row r="62" ht="30" customHeight="1" x14ac:dyDescent="0.4"/>
    <row r="63" ht="30" customHeight="1" x14ac:dyDescent="0.4"/>
    <row r="64" ht="30" customHeight="1" x14ac:dyDescent="0.4"/>
    <row r="65" ht="30" customHeight="1" x14ac:dyDescent="0.4"/>
    <row r="66" ht="30" customHeight="1" x14ac:dyDescent="0.4"/>
    <row r="67" ht="30" customHeight="1" x14ac:dyDescent="0.4"/>
    <row r="68" ht="30" customHeight="1" x14ac:dyDescent="0.4"/>
    <row r="69" ht="30" customHeight="1" x14ac:dyDescent="0.4"/>
    <row r="70" ht="30" customHeight="1" x14ac:dyDescent="0.4"/>
    <row r="71" ht="30" customHeight="1" x14ac:dyDescent="0.4"/>
    <row r="72" ht="30" customHeight="1" x14ac:dyDescent="0.4"/>
    <row r="73" ht="30" customHeight="1" x14ac:dyDescent="0.4"/>
    <row r="74" ht="30" customHeight="1" x14ac:dyDescent="0.4"/>
    <row r="75" ht="30" customHeight="1" x14ac:dyDescent="0.4"/>
    <row r="76" ht="30" customHeight="1" x14ac:dyDescent="0.4"/>
    <row r="77" ht="30" customHeight="1" x14ac:dyDescent="0.4"/>
    <row r="78" ht="30" customHeight="1" x14ac:dyDescent="0.4"/>
    <row r="79" ht="30" customHeight="1" x14ac:dyDescent="0.4"/>
    <row r="80" ht="30" customHeight="1" x14ac:dyDescent="0.4"/>
    <row r="81" ht="30" customHeight="1" x14ac:dyDescent="0.4"/>
    <row r="82" ht="30" customHeight="1" x14ac:dyDescent="0.4"/>
    <row r="83" ht="30" customHeight="1" x14ac:dyDescent="0.4"/>
    <row r="84" ht="30" customHeight="1" x14ac:dyDescent="0.4"/>
    <row r="85" ht="30" customHeight="1" x14ac:dyDescent="0.4"/>
    <row r="86" ht="30" customHeight="1" x14ac:dyDescent="0.4"/>
    <row r="87" ht="30" customHeight="1" x14ac:dyDescent="0.4"/>
    <row r="88" ht="30" customHeight="1" x14ac:dyDescent="0.4"/>
    <row r="89" ht="30" customHeight="1" x14ac:dyDescent="0.4"/>
    <row r="90" ht="30" customHeight="1" x14ac:dyDescent="0.4"/>
    <row r="91" ht="30" customHeight="1" x14ac:dyDescent="0.4"/>
    <row r="92" ht="30" customHeight="1" x14ac:dyDescent="0.4"/>
    <row r="93" ht="30" customHeight="1" x14ac:dyDescent="0.4"/>
    <row r="94" ht="30" customHeight="1" x14ac:dyDescent="0.4"/>
    <row r="95" ht="30" customHeight="1" x14ac:dyDescent="0.4"/>
    <row r="96" ht="30" customHeight="1" x14ac:dyDescent="0.4"/>
    <row r="97" ht="30" customHeight="1" x14ac:dyDescent="0.4"/>
    <row r="98" ht="30" customHeight="1" x14ac:dyDescent="0.4"/>
  </sheetData>
  <sheetProtection algorithmName="SHA-512" hashValue="Wyf8w95om3VSXjiW4PgD3zAxlxtA9DdXIbC9b8DtSep+SG22GzmDmXzv3a2sX3c/3YI7ntkPhFX+d82svYSDUw==" saltValue="2WCBoSMCAHR64/4CMiFpCg==" spinCount="100000" sheet="1" selectLockedCells="1"/>
  <mergeCells count="129">
    <mergeCell ref="A1:K1"/>
    <mergeCell ref="C5:K5"/>
    <mergeCell ref="A4:B4"/>
    <mergeCell ref="C4:K4"/>
    <mergeCell ref="G8:K8"/>
    <mergeCell ref="J9:K9"/>
    <mergeCell ref="J10:K10"/>
    <mergeCell ref="J11:K11"/>
    <mergeCell ref="A3:B3"/>
    <mergeCell ref="C3:K3"/>
    <mergeCell ref="B8:F8"/>
    <mergeCell ref="B11:D11"/>
    <mergeCell ref="E11:F11"/>
    <mergeCell ref="G11:I11"/>
    <mergeCell ref="E10:F10"/>
    <mergeCell ref="G10:I10"/>
    <mergeCell ref="B9:D9"/>
    <mergeCell ref="E9:F9"/>
    <mergeCell ref="G9:I9"/>
    <mergeCell ref="B10:D10"/>
    <mergeCell ref="A6:K6"/>
    <mergeCell ref="A2:K2"/>
    <mergeCell ref="J12:K12"/>
    <mergeCell ref="B26:D26"/>
    <mergeCell ref="K37:K38"/>
    <mergeCell ref="K39:K40"/>
    <mergeCell ref="K19:K20"/>
    <mergeCell ref="K21:K22"/>
    <mergeCell ref="K23:K24"/>
    <mergeCell ref="K25:K26"/>
    <mergeCell ref="K27:K28"/>
    <mergeCell ref="K29:K30"/>
    <mergeCell ref="K31:K32"/>
    <mergeCell ref="K33:K34"/>
    <mergeCell ref="K35:K36"/>
    <mergeCell ref="B31:D31"/>
    <mergeCell ref="G31:I31"/>
    <mergeCell ref="J31:J32"/>
    <mergeCell ref="B32:D32"/>
    <mergeCell ref="G32:I32"/>
    <mergeCell ref="F31:F32"/>
    <mergeCell ref="B27:D27"/>
    <mergeCell ref="G27:I27"/>
    <mergeCell ref="B29:D29"/>
    <mergeCell ref="G29:I29"/>
    <mergeCell ref="J29:J30"/>
    <mergeCell ref="E31:E32"/>
    <mergeCell ref="E33:E34"/>
    <mergeCell ref="B30:D30"/>
    <mergeCell ref="G30:I30"/>
    <mergeCell ref="F29:F30"/>
    <mergeCell ref="B33:D33"/>
    <mergeCell ref="G33:I33"/>
    <mergeCell ref="J33:J34"/>
    <mergeCell ref="B34:D34"/>
    <mergeCell ref="G34:I34"/>
    <mergeCell ref="F33:F34"/>
    <mergeCell ref="G25:I25"/>
    <mergeCell ref="J25:J26"/>
    <mergeCell ref="B39:D39"/>
    <mergeCell ref="G39:I39"/>
    <mergeCell ref="J39:J40"/>
    <mergeCell ref="B40:D40"/>
    <mergeCell ref="G40:I40"/>
    <mergeCell ref="F39:F40"/>
    <mergeCell ref="B37:D37"/>
    <mergeCell ref="G37:I37"/>
    <mergeCell ref="J37:J38"/>
    <mergeCell ref="B38:D38"/>
    <mergeCell ref="G38:I38"/>
    <mergeCell ref="F37:F38"/>
    <mergeCell ref="E37:E38"/>
    <mergeCell ref="E39:E40"/>
    <mergeCell ref="B35:D35"/>
    <mergeCell ref="G35:I35"/>
    <mergeCell ref="J35:J36"/>
    <mergeCell ref="B36:D36"/>
    <mergeCell ref="G36:I36"/>
    <mergeCell ref="F35:F36"/>
    <mergeCell ref="E35:E36"/>
    <mergeCell ref="E29:E30"/>
    <mergeCell ref="G15:K15"/>
    <mergeCell ref="B16:D16"/>
    <mergeCell ref="G26:I26"/>
    <mergeCell ref="F25:F26"/>
    <mergeCell ref="J27:J28"/>
    <mergeCell ref="B28:D28"/>
    <mergeCell ref="G28:I28"/>
    <mergeCell ref="F27:F28"/>
    <mergeCell ref="B21:D21"/>
    <mergeCell ref="G21:I21"/>
    <mergeCell ref="J21:J22"/>
    <mergeCell ref="B22:D22"/>
    <mergeCell ref="G22:I22"/>
    <mergeCell ref="E21:E22"/>
    <mergeCell ref="E23:E24"/>
    <mergeCell ref="E25:E26"/>
    <mergeCell ref="E27:E28"/>
    <mergeCell ref="B23:D23"/>
    <mergeCell ref="G23:I23"/>
    <mergeCell ref="J23:J24"/>
    <mergeCell ref="B24:D24"/>
    <mergeCell ref="G24:I24"/>
    <mergeCell ref="F23:F24"/>
    <mergeCell ref="B25:D25"/>
    <mergeCell ref="A15:A16"/>
    <mergeCell ref="A14:K14"/>
    <mergeCell ref="A5:B5"/>
    <mergeCell ref="E19:E20"/>
    <mergeCell ref="F17:F18"/>
    <mergeCell ref="F21:F22"/>
    <mergeCell ref="B19:D19"/>
    <mergeCell ref="G19:I19"/>
    <mergeCell ref="J19:J20"/>
    <mergeCell ref="B20:D20"/>
    <mergeCell ref="G20:I20"/>
    <mergeCell ref="F19:F20"/>
    <mergeCell ref="G16:I16"/>
    <mergeCell ref="B17:D17"/>
    <mergeCell ref="G17:I17"/>
    <mergeCell ref="J17:J18"/>
    <mergeCell ref="B18:D18"/>
    <mergeCell ref="G18:I18"/>
    <mergeCell ref="K17:K18"/>
    <mergeCell ref="B12:D12"/>
    <mergeCell ref="E12:F12"/>
    <mergeCell ref="G12:I12"/>
    <mergeCell ref="E17:E18"/>
    <mergeCell ref="B15:F15"/>
  </mergeCells>
  <phoneticPr fontId="6"/>
  <pageMargins left="0.70866141732283472" right="0.70866141732283472" top="0.59055118110236227" bottom="0.39370078740157483" header="0.31496062992125984" footer="0.31496062992125984"/>
  <pageSetup paperSize="9" scale="63"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6"/>
  <sheetViews>
    <sheetView view="pageBreakPreview" zoomScale="115" zoomScaleNormal="100" zoomScaleSheetLayoutView="115" workbookViewId="0">
      <selection activeCell="B2" sqref="B2:C2"/>
    </sheetView>
  </sheetViews>
  <sheetFormatPr defaultRowHeight="25.5" customHeight="1" x14ac:dyDescent="0.4"/>
  <cols>
    <col min="1" max="3" width="12.625" style="96" customWidth="1"/>
    <col min="4" max="5" width="4.625" style="96" customWidth="1"/>
    <col min="6" max="7" width="3.625" style="96" customWidth="1"/>
    <col min="8" max="10" width="12.625" style="96" customWidth="1"/>
    <col min="11" max="12" width="4.625" style="96" customWidth="1"/>
    <col min="13" max="16384" width="9" style="96"/>
  </cols>
  <sheetData>
    <row r="1" spans="1:12" ht="12" customHeight="1" x14ac:dyDescent="0.4">
      <c r="A1" s="93"/>
      <c r="B1" s="93"/>
      <c r="C1" s="93"/>
      <c r="D1" s="93"/>
      <c r="E1" s="93"/>
      <c r="F1" s="94"/>
      <c r="G1" s="95"/>
      <c r="H1" s="93"/>
      <c r="I1" s="93"/>
      <c r="J1" s="93"/>
      <c r="K1" s="93"/>
      <c r="L1" s="93"/>
    </row>
    <row r="2" spans="1:12" ht="27.95" customHeight="1" x14ac:dyDescent="0.4">
      <c r="A2" s="97" t="s">
        <v>154</v>
      </c>
      <c r="B2" s="462" t="str">
        <f>入力シート!H10&amp;""</f>
        <v/>
      </c>
      <c r="C2" s="463"/>
      <c r="D2" s="464" t="s">
        <v>178</v>
      </c>
      <c r="E2" s="465" t="s">
        <v>179</v>
      </c>
      <c r="F2" s="94"/>
      <c r="G2" s="95"/>
      <c r="H2" s="97" t="s">
        <v>154</v>
      </c>
      <c r="I2" s="462" t="str">
        <f>B2</f>
        <v/>
      </c>
      <c r="J2" s="463"/>
      <c r="K2" s="464" t="s">
        <v>178</v>
      </c>
      <c r="L2" s="465" t="s">
        <v>179</v>
      </c>
    </row>
    <row r="3" spans="1:12" ht="27.95" customHeight="1" x14ac:dyDescent="0.4">
      <c r="A3" s="97" t="s">
        <v>186</v>
      </c>
      <c r="B3" s="97">
        <v>1</v>
      </c>
      <c r="C3" s="97">
        <v>2</v>
      </c>
      <c r="D3" s="464"/>
      <c r="E3" s="465"/>
      <c r="F3" s="94"/>
      <c r="G3" s="95"/>
      <c r="H3" s="97" t="s">
        <v>186</v>
      </c>
      <c r="I3" s="97">
        <v>1</v>
      </c>
      <c r="J3" s="97">
        <v>2</v>
      </c>
      <c r="K3" s="464"/>
      <c r="L3" s="465"/>
    </row>
    <row r="4" spans="1:12" ht="27.95" customHeight="1" x14ac:dyDescent="0.4">
      <c r="A4" s="97" t="s">
        <v>176</v>
      </c>
      <c r="B4" s="97" t="s">
        <v>184</v>
      </c>
      <c r="C4" s="97" t="s">
        <v>185</v>
      </c>
      <c r="D4" s="464"/>
      <c r="E4" s="465"/>
      <c r="F4" s="94"/>
      <c r="G4" s="95"/>
      <c r="H4" s="97" t="s">
        <v>176</v>
      </c>
      <c r="I4" s="97" t="s">
        <v>184</v>
      </c>
      <c r="J4" s="97" t="s">
        <v>185</v>
      </c>
      <c r="K4" s="464"/>
      <c r="L4" s="465"/>
    </row>
    <row r="5" spans="1:12" ht="27.95" customHeight="1" x14ac:dyDescent="0.4">
      <c r="A5" s="97">
        <v>1</v>
      </c>
      <c r="B5" s="97"/>
      <c r="C5" s="97"/>
      <c r="D5" s="464"/>
      <c r="E5" s="465"/>
      <c r="F5" s="94"/>
      <c r="G5" s="95"/>
      <c r="H5" s="97">
        <v>1</v>
      </c>
      <c r="I5" s="97"/>
      <c r="J5" s="97"/>
      <c r="K5" s="464"/>
      <c r="L5" s="465"/>
    </row>
    <row r="6" spans="1:12" ht="27.95" customHeight="1" x14ac:dyDescent="0.4">
      <c r="A6" s="97">
        <v>2</v>
      </c>
      <c r="B6" s="97"/>
      <c r="C6" s="97"/>
      <c r="D6" s="464"/>
      <c r="E6" s="465"/>
      <c r="F6" s="94"/>
      <c r="G6" s="95"/>
      <c r="H6" s="97">
        <v>2</v>
      </c>
      <c r="I6" s="97"/>
      <c r="J6" s="97"/>
      <c r="K6" s="464"/>
      <c r="L6" s="465"/>
    </row>
    <row r="7" spans="1:12" ht="27.95" customHeight="1" x14ac:dyDescent="0.4">
      <c r="A7" s="97">
        <v>3</v>
      </c>
      <c r="B7" s="97"/>
      <c r="C7" s="97"/>
      <c r="D7" s="464"/>
      <c r="E7" s="465"/>
      <c r="F7" s="94"/>
      <c r="G7" s="95"/>
      <c r="H7" s="97">
        <v>3</v>
      </c>
      <c r="I7" s="97"/>
      <c r="J7" s="97"/>
      <c r="K7" s="464"/>
      <c r="L7" s="465"/>
    </row>
    <row r="8" spans="1:12" ht="27.95" customHeight="1" x14ac:dyDescent="0.4">
      <c r="A8" s="97">
        <v>4</v>
      </c>
      <c r="B8" s="97"/>
      <c r="C8" s="97"/>
      <c r="D8" s="464"/>
      <c r="E8" s="465"/>
      <c r="F8" s="94"/>
      <c r="G8" s="95"/>
      <c r="H8" s="97">
        <v>4</v>
      </c>
      <c r="I8" s="97"/>
      <c r="J8" s="97"/>
      <c r="K8" s="464"/>
      <c r="L8" s="465"/>
    </row>
    <row r="9" spans="1:12" ht="27.95" customHeight="1" x14ac:dyDescent="0.4">
      <c r="A9" s="97">
        <v>5</v>
      </c>
      <c r="B9" s="97"/>
      <c r="C9" s="97"/>
      <c r="D9" s="464"/>
      <c r="E9" s="465"/>
      <c r="F9" s="94"/>
      <c r="G9" s="95"/>
      <c r="H9" s="97">
        <v>5</v>
      </c>
      <c r="I9" s="97"/>
      <c r="J9" s="97"/>
      <c r="K9" s="464"/>
      <c r="L9" s="465"/>
    </row>
    <row r="10" spans="1:12" ht="27.95" customHeight="1" x14ac:dyDescent="0.4">
      <c r="A10" s="97">
        <v>6</v>
      </c>
      <c r="B10" s="97"/>
      <c r="C10" s="97"/>
      <c r="D10" s="464"/>
      <c r="E10" s="465"/>
      <c r="F10" s="94"/>
      <c r="G10" s="95"/>
      <c r="H10" s="97">
        <v>6</v>
      </c>
      <c r="I10" s="97"/>
      <c r="J10" s="97"/>
      <c r="K10" s="464"/>
      <c r="L10" s="465"/>
    </row>
    <row r="11" spans="1:12" ht="27.95" customHeight="1" x14ac:dyDescent="0.4">
      <c r="A11" s="97" t="s">
        <v>177</v>
      </c>
      <c r="B11" s="466"/>
      <c r="C11" s="467"/>
      <c r="D11" s="464"/>
      <c r="E11" s="465"/>
      <c r="F11" s="94"/>
      <c r="G11" s="95"/>
      <c r="H11" s="97" t="s">
        <v>177</v>
      </c>
      <c r="I11" s="466"/>
      <c r="J11" s="467"/>
      <c r="K11" s="464"/>
      <c r="L11" s="465"/>
    </row>
    <row r="12" spans="1:12" ht="24.95" customHeight="1" x14ac:dyDescent="0.4">
      <c r="A12" s="93"/>
      <c r="B12" s="93"/>
      <c r="C12" s="93"/>
      <c r="D12" s="93"/>
      <c r="E12" s="93"/>
      <c r="F12" s="94"/>
      <c r="G12" s="95"/>
      <c r="H12" s="93"/>
      <c r="I12" s="93"/>
      <c r="J12" s="93"/>
      <c r="K12" s="93"/>
      <c r="L12" s="93"/>
    </row>
    <row r="13" spans="1:12" ht="24.95" customHeight="1" x14ac:dyDescent="0.4">
      <c r="A13" s="98"/>
      <c r="B13" s="98"/>
      <c r="C13" s="98"/>
      <c r="D13" s="98"/>
      <c r="E13" s="98"/>
      <c r="F13" s="99"/>
      <c r="G13" s="100"/>
      <c r="H13" s="98"/>
      <c r="I13" s="98"/>
      <c r="J13" s="98"/>
      <c r="K13" s="98"/>
      <c r="L13" s="98"/>
    </row>
    <row r="14" spans="1:12" ht="27.95" customHeight="1" x14ac:dyDescent="0.4">
      <c r="A14" s="97" t="s">
        <v>154</v>
      </c>
      <c r="B14" s="462" t="str">
        <f>B2</f>
        <v/>
      </c>
      <c r="C14" s="463"/>
      <c r="D14" s="464" t="s">
        <v>178</v>
      </c>
      <c r="E14" s="465" t="s">
        <v>179</v>
      </c>
      <c r="F14" s="94"/>
      <c r="G14" s="95"/>
      <c r="H14" s="97" t="s">
        <v>154</v>
      </c>
      <c r="I14" s="462" t="str">
        <f>B2</f>
        <v/>
      </c>
      <c r="J14" s="463"/>
      <c r="K14" s="464" t="s">
        <v>178</v>
      </c>
      <c r="L14" s="465" t="s">
        <v>179</v>
      </c>
    </row>
    <row r="15" spans="1:12" ht="27.95" customHeight="1" x14ac:dyDescent="0.4">
      <c r="A15" s="97" t="s">
        <v>186</v>
      </c>
      <c r="B15" s="97">
        <v>1</v>
      </c>
      <c r="C15" s="97">
        <v>2</v>
      </c>
      <c r="D15" s="464"/>
      <c r="E15" s="465"/>
      <c r="F15" s="94"/>
      <c r="G15" s="95"/>
      <c r="H15" s="97" t="s">
        <v>186</v>
      </c>
      <c r="I15" s="97">
        <v>1</v>
      </c>
      <c r="J15" s="97">
        <v>2</v>
      </c>
      <c r="K15" s="464"/>
      <c r="L15" s="465"/>
    </row>
    <row r="16" spans="1:12" ht="27.95" customHeight="1" x14ac:dyDescent="0.4">
      <c r="A16" s="97" t="s">
        <v>176</v>
      </c>
      <c r="B16" s="97" t="s">
        <v>184</v>
      </c>
      <c r="C16" s="97" t="s">
        <v>185</v>
      </c>
      <c r="D16" s="464"/>
      <c r="E16" s="465"/>
      <c r="F16" s="94"/>
      <c r="G16" s="95"/>
      <c r="H16" s="97" t="s">
        <v>176</v>
      </c>
      <c r="I16" s="97" t="s">
        <v>184</v>
      </c>
      <c r="J16" s="97" t="s">
        <v>185</v>
      </c>
      <c r="K16" s="464"/>
      <c r="L16" s="465"/>
    </row>
    <row r="17" spans="1:12" ht="27.95" customHeight="1" x14ac:dyDescent="0.4">
      <c r="A17" s="97">
        <v>1</v>
      </c>
      <c r="B17" s="97"/>
      <c r="C17" s="97"/>
      <c r="D17" s="464"/>
      <c r="E17" s="465"/>
      <c r="F17" s="94"/>
      <c r="G17" s="95"/>
      <c r="H17" s="97">
        <v>1</v>
      </c>
      <c r="I17" s="97"/>
      <c r="J17" s="97"/>
      <c r="K17" s="464"/>
      <c r="L17" s="465"/>
    </row>
    <row r="18" spans="1:12" ht="27.95" customHeight="1" x14ac:dyDescent="0.4">
      <c r="A18" s="97">
        <v>2</v>
      </c>
      <c r="B18" s="97"/>
      <c r="C18" s="97"/>
      <c r="D18" s="464"/>
      <c r="E18" s="465"/>
      <c r="F18" s="94"/>
      <c r="G18" s="95"/>
      <c r="H18" s="97">
        <v>2</v>
      </c>
      <c r="I18" s="97"/>
      <c r="J18" s="97"/>
      <c r="K18" s="464"/>
      <c r="L18" s="465"/>
    </row>
    <row r="19" spans="1:12" ht="27.95" customHeight="1" x14ac:dyDescent="0.4">
      <c r="A19" s="97">
        <v>3</v>
      </c>
      <c r="B19" s="97"/>
      <c r="C19" s="97"/>
      <c r="D19" s="464"/>
      <c r="E19" s="465"/>
      <c r="F19" s="94"/>
      <c r="G19" s="95"/>
      <c r="H19" s="97">
        <v>3</v>
      </c>
      <c r="I19" s="97"/>
      <c r="J19" s="97"/>
      <c r="K19" s="464"/>
      <c r="L19" s="465"/>
    </row>
    <row r="20" spans="1:12" ht="27.95" customHeight="1" x14ac:dyDescent="0.4">
      <c r="A20" s="97">
        <v>4</v>
      </c>
      <c r="B20" s="97"/>
      <c r="C20" s="97"/>
      <c r="D20" s="464"/>
      <c r="E20" s="465"/>
      <c r="F20" s="94"/>
      <c r="G20" s="95"/>
      <c r="H20" s="97">
        <v>4</v>
      </c>
      <c r="I20" s="97"/>
      <c r="J20" s="97"/>
      <c r="K20" s="464"/>
      <c r="L20" s="465"/>
    </row>
    <row r="21" spans="1:12" ht="27.95" customHeight="1" x14ac:dyDescent="0.4">
      <c r="A21" s="97">
        <v>5</v>
      </c>
      <c r="B21" s="97"/>
      <c r="C21" s="97"/>
      <c r="D21" s="464"/>
      <c r="E21" s="465"/>
      <c r="F21" s="94"/>
      <c r="G21" s="95"/>
      <c r="H21" s="97">
        <v>5</v>
      </c>
      <c r="I21" s="97"/>
      <c r="J21" s="97"/>
      <c r="K21" s="464"/>
      <c r="L21" s="465"/>
    </row>
    <row r="22" spans="1:12" ht="27.95" customHeight="1" x14ac:dyDescent="0.4">
      <c r="A22" s="97">
        <v>6</v>
      </c>
      <c r="B22" s="97"/>
      <c r="C22" s="97"/>
      <c r="D22" s="464"/>
      <c r="E22" s="465"/>
      <c r="F22" s="94"/>
      <c r="G22" s="95"/>
      <c r="H22" s="97">
        <v>6</v>
      </c>
      <c r="I22" s="97"/>
      <c r="J22" s="97"/>
      <c r="K22" s="464"/>
      <c r="L22" s="465"/>
    </row>
    <row r="23" spans="1:12" ht="27.95" customHeight="1" x14ac:dyDescent="0.4">
      <c r="A23" s="97" t="s">
        <v>177</v>
      </c>
      <c r="B23" s="466"/>
      <c r="C23" s="467"/>
      <c r="D23" s="464"/>
      <c r="E23" s="465"/>
      <c r="F23" s="94"/>
      <c r="G23" s="95"/>
      <c r="H23" s="97" t="s">
        <v>177</v>
      </c>
      <c r="I23" s="466"/>
      <c r="J23" s="467"/>
      <c r="K23" s="464"/>
      <c r="L23" s="465"/>
    </row>
    <row r="24" spans="1:12" ht="24.95" customHeight="1" x14ac:dyDescent="0.4">
      <c r="A24" s="101"/>
      <c r="B24" s="101"/>
      <c r="C24" s="101"/>
      <c r="D24" s="101"/>
      <c r="E24" s="101"/>
      <c r="F24" s="102"/>
      <c r="G24" s="103"/>
      <c r="H24" s="101"/>
      <c r="I24" s="101"/>
      <c r="J24" s="101"/>
      <c r="K24" s="101"/>
      <c r="L24" s="101"/>
    </row>
    <row r="25" spans="1:12" ht="24.95" customHeight="1" x14ac:dyDescent="0.4">
      <c r="A25" s="93"/>
      <c r="B25" s="93"/>
      <c r="C25" s="93"/>
      <c r="D25" s="93"/>
      <c r="E25" s="93"/>
      <c r="F25" s="94"/>
      <c r="G25" s="95"/>
      <c r="H25" s="93"/>
      <c r="I25" s="93"/>
      <c r="J25" s="93"/>
      <c r="K25" s="93"/>
      <c r="L25" s="93"/>
    </row>
    <row r="26" spans="1:12" ht="27.95" customHeight="1" x14ac:dyDescent="0.4">
      <c r="A26" s="97" t="s">
        <v>154</v>
      </c>
      <c r="B26" s="462" t="str">
        <f>B2</f>
        <v/>
      </c>
      <c r="C26" s="463"/>
      <c r="D26" s="464" t="s">
        <v>178</v>
      </c>
      <c r="E26" s="465" t="s">
        <v>179</v>
      </c>
      <c r="F26" s="94"/>
      <c r="G26" s="95"/>
      <c r="H26" s="97" t="s">
        <v>154</v>
      </c>
      <c r="I26" s="462" t="str">
        <f>B2</f>
        <v/>
      </c>
      <c r="J26" s="463"/>
      <c r="K26" s="464" t="s">
        <v>178</v>
      </c>
      <c r="L26" s="465" t="s">
        <v>179</v>
      </c>
    </row>
    <row r="27" spans="1:12" ht="27.95" customHeight="1" x14ac:dyDescent="0.4">
      <c r="A27" s="97" t="s">
        <v>186</v>
      </c>
      <c r="B27" s="97">
        <v>1</v>
      </c>
      <c r="C27" s="97">
        <v>2</v>
      </c>
      <c r="D27" s="464"/>
      <c r="E27" s="465"/>
      <c r="F27" s="94"/>
      <c r="G27" s="95"/>
      <c r="H27" s="97" t="s">
        <v>186</v>
      </c>
      <c r="I27" s="97">
        <v>1</v>
      </c>
      <c r="J27" s="97">
        <v>2</v>
      </c>
      <c r="K27" s="464"/>
      <c r="L27" s="465"/>
    </row>
    <row r="28" spans="1:12" ht="27.95" customHeight="1" x14ac:dyDescent="0.4">
      <c r="A28" s="97" t="s">
        <v>176</v>
      </c>
      <c r="B28" s="97" t="s">
        <v>184</v>
      </c>
      <c r="C28" s="97" t="s">
        <v>185</v>
      </c>
      <c r="D28" s="464"/>
      <c r="E28" s="465"/>
      <c r="F28" s="94"/>
      <c r="G28" s="95"/>
      <c r="H28" s="97" t="s">
        <v>176</v>
      </c>
      <c r="I28" s="97" t="s">
        <v>184</v>
      </c>
      <c r="J28" s="97" t="s">
        <v>185</v>
      </c>
      <c r="K28" s="464"/>
      <c r="L28" s="465"/>
    </row>
    <row r="29" spans="1:12" ht="27.95" customHeight="1" x14ac:dyDescent="0.4">
      <c r="A29" s="97">
        <v>1</v>
      </c>
      <c r="B29" s="97"/>
      <c r="C29" s="97"/>
      <c r="D29" s="464"/>
      <c r="E29" s="465"/>
      <c r="F29" s="94"/>
      <c r="G29" s="95"/>
      <c r="H29" s="97">
        <v>1</v>
      </c>
      <c r="I29" s="97"/>
      <c r="J29" s="97"/>
      <c r="K29" s="464"/>
      <c r="L29" s="465"/>
    </row>
    <row r="30" spans="1:12" ht="27.95" customHeight="1" x14ac:dyDescent="0.4">
      <c r="A30" s="97">
        <v>2</v>
      </c>
      <c r="B30" s="97"/>
      <c r="C30" s="97"/>
      <c r="D30" s="464"/>
      <c r="E30" s="465"/>
      <c r="F30" s="94"/>
      <c r="G30" s="95"/>
      <c r="H30" s="97">
        <v>2</v>
      </c>
      <c r="I30" s="97"/>
      <c r="J30" s="97"/>
      <c r="K30" s="464"/>
      <c r="L30" s="465"/>
    </row>
    <row r="31" spans="1:12" ht="27.95" customHeight="1" x14ac:dyDescent="0.4">
      <c r="A31" s="97">
        <v>3</v>
      </c>
      <c r="B31" s="97"/>
      <c r="C31" s="97"/>
      <c r="D31" s="464"/>
      <c r="E31" s="465"/>
      <c r="F31" s="94"/>
      <c r="G31" s="95"/>
      <c r="H31" s="97">
        <v>3</v>
      </c>
      <c r="I31" s="97"/>
      <c r="J31" s="97"/>
      <c r="K31" s="464"/>
      <c r="L31" s="465"/>
    </row>
    <row r="32" spans="1:12" ht="27.95" customHeight="1" x14ac:dyDescent="0.4">
      <c r="A32" s="97">
        <v>4</v>
      </c>
      <c r="B32" s="97"/>
      <c r="C32" s="97"/>
      <c r="D32" s="464"/>
      <c r="E32" s="465"/>
      <c r="F32" s="94"/>
      <c r="G32" s="95"/>
      <c r="H32" s="97">
        <v>4</v>
      </c>
      <c r="I32" s="97"/>
      <c r="J32" s="97"/>
      <c r="K32" s="464"/>
      <c r="L32" s="465"/>
    </row>
    <row r="33" spans="1:12" ht="27.95" customHeight="1" x14ac:dyDescent="0.4">
      <c r="A33" s="97">
        <v>5</v>
      </c>
      <c r="B33" s="97"/>
      <c r="C33" s="97"/>
      <c r="D33" s="464"/>
      <c r="E33" s="465"/>
      <c r="F33" s="94"/>
      <c r="G33" s="95"/>
      <c r="H33" s="97">
        <v>5</v>
      </c>
      <c r="I33" s="97"/>
      <c r="J33" s="97"/>
      <c r="K33" s="464"/>
      <c r="L33" s="465"/>
    </row>
    <row r="34" spans="1:12" ht="27.95" customHeight="1" x14ac:dyDescent="0.4">
      <c r="A34" s="97">
        <v>6</v>
      </c>
      <c r="B34" s="97"/>
      <c r="C34" s="97"/>
      <c r="D34" s="464"/>
      <c r="E34" s="465"/>
      <c r="F34" s="94"/>
      <c r="G34" s="95"/>
      <c r="H34" s="97">
        <v>6</v>
      </c>
      <c r="I34" s="97"/>
      <c r="J34" s="97"/>
      <c r="K34" s="464"/>
      <c r="L34" s="465"/>
    </row>
    <row r="35" spans="1:12" ht="27.95" customHeight="1" x14ac:dyDescent="0.4">
      <c r="A35" s="97" t="s">
        <v>177</v>
      </c>
      <c r="B35" s="466"/>
      <c r="C35" s="467"/>
      <c r="D35" s="464"/>
      <c r="E35" s="465"/>
      <c r="F35" s="94"/>
      <c r="G35" s="95"/>
      <c r="H35" s="97" t="s">
        <v>177</v>
      </c>
      <c r="I35" s="466"/>
      <c r="J35" s="467"/>
      <c r="K35" s="464"/>
      <c r="L35" s="465"/>
    </row>
    <row r="36" spans="1:12" ht="12" customHeight="1" x14ac:dyDescent="0.4">
      <c r="A36" s="93"/>
      <c r="B36" s="93"/>
      <c r="C36" s="93"/>
      <c r="D36" s="93"/>
      <c r="E36" s="93"/>
      <c r="F36" s="94"/>
      <c r="G36" s="95"/>
      <c r="H36" s="93"/>
      <c r="I36" s="93"/>
      <c r="J36" s="93"/>
      <c r="K36" s="93"/>
      <c r="L36" s="93"/>
    </row>
  </sheetData>
  <mergeCells count="24">
    <mergeCell ref="B26:C26"/>
    <mergeCell ref="D26:D35"/>
    <mergeCell ref="I26:J26"/>
    <mergeCell ref="L26:L35"/>
    <mergeCell ref="B35:C35"/>
    <mergeCell ref="I35:J35"/>
    <mergeCell ref="K26:K35"/>
    <mergeCell ref="E26:E35"/>
    <mergeCell ref="B14:C14"/>
    <mergeCell ref="D14:D23"/>
    <mergeCell ref="I14:J14"/>
    <mergeCell ref="L14:L23"/>
    <mergeCell ref="B23:C23"/>
    <mergeCell ref="I23:J23"/>
    <mergeCell ref="E14:E23"/>
    <mergeCell ref="K14:K23"/>
    <mergeCell ref="B2:C2"/>
    <mergeCell ref="D2:D11"/>
    <mergeCell ref="I2:J2"/>
    <mergeCell ref="L2:L11"/>
    <mergeCell ref="B11:C11"/>
    <mergeCell ref="I11:J11"/>
    <mergeCell ref="E2:E11"/>
    <mergeCell ref="K2:K11"/>
  </mergeCells>
  <phoneticPr fontId="6"/>
  <pageMargins left="0.27559055118110237" right="0" top="0.19685039370078741" bottom="0.19685039370078741" header="0.31496062992125984" footer="0.31496062992125984"/>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9"/>
  <sheetViews>
    <sheetView view="pageBreakPreview" zoomScale="115" zoomScaleNormal="100" zoomScaleSheetLayoutView="115" workbookViewId="0">
      <selection activeCell="C3" sqref="C3"/>
    </sheetView>
  </sheetViews>
  <sheetFormatPr defaultColWidth="5.875" defaultRowHeight="18.75" customHeight="1" x14ac:dyDescent="0.4"/>
  <cols>
    <col min="1" max="1" width="1.125" style="31" customWidth="1"/>
    <col min="2" max="2" width="7.5" style="31" customWidth="1"/>
    <col min="3" max="3" width="12.5" style="31" customWidth="1"/>
    <col min="4" max="5" width="2.5" style="31" customWidth="1"/>
    <col min="6" max="6" width="7.5" style="31" customWidth="1"/>
    <col min="7" max="7" width="12.5" style="31" customWidth="1"/>
    <col min="8" max="9" width="2.5" style="31" customWidth="1"/>
    <col min="10" max="10" width="7.5" style="31" customWidth="1"/>
    <col min="11" max="11" width="12.5" style="31" customWidth="1"/>
    <col min="12" max="13" width="2.5" style="31" customWidth="1"/>
    <col min="14" max="14" width="7.5" style="31" customWidth="1"/>
    <col min="15" max="15" width="12.5" style="31" customWidth="1"/>
    <col min="16" max="16" width="3" style="31" customWidth="1"/>
    <col min="17" max="17" width="7.5" style="31" customWidth="1"/>
    <col min="18" max="18" width="2.375" style="31" customWidth="1"/>
    <col min="19" max="20" width="1" style="31" customWidth="1"/>
    <col min="21" max="16384" width="5.875" style="31"/>
  </cols>
  <sheetData>
    <row r="1" spans="2:15" ht="5.25" customHeight="1" thickBot="1" x14ac:dyDescent="0.45"/>
    <row r="2" spans="2:15" ht="18.75" customHeight="1" x14ac:dyDescent="0.4">
      <c r="B2" s="32"/>
      <c r="C2" s="33" t="s">
        <v>166</v>
      </c>
      <c r="D2" s="34"/>
      <c r="E2" s="35"/>
      <c r="F2" s="32"/>
      <c r="G2" s="33" t="s">
        <v>166</v>
      </c>
      <c r="H2" s="34"/>
      <c r="I2" s="35"/>
      <c r="J2" s="32"/>
      <c r="K2" s="33" t="s">
        <v>166</v>
      </c>
      <c r="L2" s="34"/>
      <c r="M2" s="35"/>
      <c r="N2" s="32"/>
      <c r="O2" s="33" t="s">
        <v>166</v>
      </c>
    </row>
    <row r="3" spans="2:15" ht="22.5" customHeight="1" x14ac:dyDescent="0.4">
      <c r="B3" s="36" t="s">
        <v>167</v>
      </c>
      <c r="C3" s="82" t="str">
        <f>入力シート!AF10&amp;""</f>
        <v/>
      </c>
      <c r="D3" s="34"/>
      <c r="E3" s="35"/>
      <c r="F3" s="36" t="s">
        <v>167</v>
      </c>
      <c r="G3" s="82" t="str">
        <f>C3</f>
        <v/>
      </c>
      <c r="H3" s="34"/>
      <c r="I3" s="35"/>
      <c r="J3" s="36" t="s">
        <v>167</v>
      </c>
      <c r="K3" s="82" t="str">
        <f>G3</f>
        <v/>
      </c>
      <c r="L3" s="34"/>
      <c r="M3" s="35"/>
      <c r="N3" s="36" t="s">
        <v>167</v>
      </c>
      <c r="O3" s="82" t="str">
        <f>K3</f>
        <v/>
      </c>
    </row>
    <row r="4" spans="2:15" ht="18.75" customHeight="1" x14ac:dyDescent="0.4">
      <c r="B4" s="37" t="s">
        <v>168</v>
      </c>
      <c r="C4" s="38" t="s">
        <v>169</v>
      </c>
      <c r="D4" s="34"/>
      <c r="E4" s="35"/>
      <c r="F4" s="37" t="s">
        <v>168</v>
      </c>
      <c r="G4" s="38" t="s">
        <v>169</v>
      </c>
      <c r="H4" s="34"/>
      <c r="I4" s="35"/>
      <c r="J4" s="37" t="s">
        <v>168</v>
      </c>
      <c r="K4" s="38" t="s">
        <v>169</v>
      </c>
      <c r="L4" s="34"/>
      <c r="M4" s="35"/>
      <c r="N4" s="37" t="s">
        <v>168</v>
      </c>
      <c r="O4" s="38" t="s">
        <v>169</v>
      </c>
    </row>
    <row r="5" spans="2:15" ht="18.75" customHeight="1" x14ac:dyDescent="0.4">
      <c r="B5" s="39">
        <v>1</v>
      </c>
      <c r="C5" s="38"/>
      <c r="D5" s="34"/>
      <c r="E5" s="35"/>
      <c r="F5" s="39">
        <v>1</v>
      </c>
      <c r="G5" s="38"/>
      <c r="H5" s="34"/>
      <c r="I5" s="35"/>
      <c r="J5" s="39">
        <v>1</v>
      </c>
      <c r="K5" s="38"/>
      <c r="L5" s="34"/>
      <c r="M5" s="35"/>
      <c r="N5" s="39">
        <v>1</v>
      </c>
      <c r="O5" s="38"/>
    </row>
    <row r="6" spans="2:15" ht="18.75" customHeight="1" x14ac:dyDescent="0.4">
      <c r="B6" s="39">
        <v>2</v>
      </c>
      <c r="C6" s="38"/>
      <c r="D6" s="34"/>
      <c r="E6" s="35"/>
      <c r="F6" s="39">
        <v>2</v>
      </c>
      <c r="G6" s="38"/>
      <c r="H6" s="34"/>
      <c r="I6" s="35"/>
      <c r="J6" s="39">
        <v>2</v>
      </c>
      <c r="K6" s="38"/>
      <c r="L6" s="34"/>
      <c r="M6" s="35"/>
      <c r="N6" s="39">
        <v>2</v>
      </c>
      <c r="O6" s="38"/>
    </row>
    <row r="7" spans="2:15" ht="18.75" customHeight="1" x14ac:dyDescent="0.4">
      <c r="B7" s="39">
        <v>3</v>
      </c>
      <c r="C7" s="38"/>
      <c r="D7" s="34"/>
      <c r="E7" s="35"/>
      <c r="F7" s="39">
        <v>3</v>
      </c>
      <c r="G7" s="38"/>
      <c r="H7" s="34"/>
      <c r="I7" s="35"/>
      <c r="J7" s="39">
        <v>3</v>
      </c>
      <c r="K7" s="38"/>
      <c r="L7" s="34"/>
      <c r="M7" s="35"/>
      <c r="N7" s="39">
        <v>3</v>
      </c>
      <c r="O7" s="38"/>
    </row>
    <row r="8" spans="2:15" ht="18.75" customHeight="1" x14ac:dyDescent="0.4">
      <c r="B8" s="39">
        <v>4</v>
      </c>
      <c r="C8" s="38"/>
      <c r="D8" s="34"/>
      <c r="E8" s="35"/>
      <c r="F8" s="39">
        <v>4</v>
      </c>
      <c r="G8" s="38"/>
      <c r="H8" s="34"/>
      <c r="I8" s="35"/>
      <c r="J8" s="39">
        <v>4</v>
      </c>
      <c r="K8" s="38"/>
      <c r="L8" s="34"/>
      <c r="M8" s="35"/>
      <c r="N8" s="39">
        <v>4</v>
      </c>
      <c r="O8" s="38"/>
    </row>
    <row r="9" spans="2:15" ht="18.75" customHeight="1" x14ac:dyDescent="0.4">
      <c r="B9" s="39">
        <v>5</v>
      </c>
      <c r="C9" s="38"/>
      <c r="D9" s="34"/>
      <c r="E9" s="35"/>
      <c r="F9" s="39">
        <v>5</v>
      </c>
      <c r="G9" s="38"/>
      <c r="H9" s="34"/>
      <c r="I9" s="35"/>
      <c r="J9" s="39">
        <v>5</v>
      </c>
      <c r="K9" s="38"/>
      <c r="L9" s="34"/>
      <c r="M9" s="35"/>
      <c r="N9" s="39">
        <v>5</v>
      </c>
      <c r="O9" s="38"/>
    </row>
    <row r="10" spans="2:15" ht="18.75" customHeight="1" x14ac:dyDescent="0.4">
      <c r="B10" s="39">
        <v>6</v>
      </c>
      <c r="C10" s="38"/>
      <c r="D10" s="34"/>
      <c r="E10" s="35"/>
      <c r="F10" s="39">
        <v>6</v>
      </c>
      <c r="G10" s="38"/>
      <c r="H10" s="34"/>
      <c r="I10" s="35"/>
      <c r="J10" s="39">
        <v>6</v>
      </c>
      <c r="K10" s="38"/>
      <c r="L10" s="34"/>
      <c r="M10" s="35"/>
      <c r="N10" s="39">
        <v>6</v>
      </c>
      <c r="O10" s="38"/>
    </row>
    <row r="11" spans="2:15" ht="22.5" customHeight="1" thickBot="1" x14ac:dyDescent="0.45">
      <c r="B11" s="40" t="s">
        <v>170</v>
      </c>
      <c r="C11" s="41"/>
      <c r="D11" s="34"/>
      <c r="E11" s="35"/>
      <c r="F11" s="40" t="s">
        <v>170</v>
      </c>
      <c r="G11" s="41"/>
      <c r="H11" s="34"/>
      <c r="I11" s="35"/>
      <c r="J11" s="40" t="s">
        <v>170</v>
      </c>
      <c r="K11" s="41"/>
      <c r="L11" s="34"/>
      <c r="M11" s="35"/>
      <c r="N11" s="40" t="s">
        <v>170</v>
      </c>
      <c r="O11" s="41"/>
    </row>
    <row r="12" spans="2:15" ht="15.95" customHeight="1" x14ac:dyDescent="0.4">
      <c r="B12" s="42"/>
      <c r="C12" s="43" t="str">
        <f>管理者用!G2&amp;""</f>
        <v>沖縄県小学生バレーボール連盟</v>
      </c>
      <c r="D12" s="44"/>
      <c r="E12" s="45"/>
      <c r="F12" s="42"/>
      <c r="G12" s="43" t="str">
        <f>C12</f>
        <v>沖縄県小学生バレーボール連盟</v>
      </c>
      <c r="H12" s="44"/>
      <c r="I12" s="45"/>
      <c r="J12" s="42"/>
      <c r="K12" s="43" t="str">
        <f>G12</f>
        <v>沖縄県小学生バレーボール連盟</v>
      </c>
      <c r="L12" s="44"/>
      <c r="M12" s="45"/>
      <c r="N12" s="42"/>
      <c r="O12" s="43" t="str">
        <f>K12</f>
        <v>沖縄県小学生バレーボール連盟</v>
      </c>
    </row>
    <row r="13" spans="2:15" ht="15.95" customHeight="1" thickBot="1" x14ac:dyDescent="0.45">
      <c r="C13" s="46"/>
      <c r="D13" s="34"/>
      <c r="E13" s="35"/>
      <c r="G13" s="46"/>
      <c r="H13" s="34"/>
      <c r="I13" s="35"/>
      <c r="K13" s="46"/>
      <c r="L13" s="34"/>
      <c r="M13" s="35"/>
      <c r="O13" s="46"/>
    </row>
    <row r="14" spans="2:15" ht="18.75" customHeight="1" x14ac:dyDescent="0.4">
      <c r="B14" s="47"/>
      <c r="C14" s="48" t="s">
        <v>166</v>
      </c>
      <c r="D14" s="34"/>
      <c r="E14" s="35"/>
      <c r="F14" s="47"/>
      <c r="G14" s="48" t="s">
        <v>166</v>
      </c>
      <c r="H14" s="34"/>
      <c r="I14" s="35"/>
      <c r="J14" s="47"/>
      <c r="K14" s="48" t="s">
        <v>166</v>
      </c>
      <c r="L14" s="34"/>
      <c r="M14" s="35"/>
      <c r="N14" s="47"/>
      <c r="O14" s="48" t="s">
        <v>166</v>
      </c>
    </row>
    <row r="15" spans="2:15" ht="18.75" customHeight="1" x14ac:dyDescent="0.4">
      <c r="B15" s="36" t="s">
        <v>167</v>
      </c>
      <c r="C15" s="82" t="str">
        <f>C3</f>
        <v/>
      </c>
      <c r="D15" s="34"/>
      <c r="E15" s="35"/>
      <c r="F15" s="36" t="s">
        <v>167</v>
      </c>
      <c r="G15" s="82" t="str">
        <f>C15</f>
        <v/>
      </c>
      <c r="H15" s="34"/>
      <c r="I15" s="35"/>
      <c r="J15" s="36" t="s">
        <v>167</v>
      </c>
      <c r="K15" s="82" t="str">
        <f>G15</f>
        <v/>
      </c>
      <c r="L15" s="34"/>
      <c r="M15" s="35"/>
      <c r="N15" s="36" t="s">
        <v>167</v>
      </c>
      <c r="O15" s="82" t="str">
        <f>K15</f>
        <v/>
      </c>
    </row>
    <row r="16" spans="2:15" ht="18.75" customHeight="1" x14ac:dyDescent="0.4">
      <c r="B16" s="37" t="s">
        <v>168</v>
      </c>
      <c r="C16" s="38" t="s">
        <v>169</v>
      </c>
      <c r="D16" s="34"/>
      <c r="E16" s="35"/>
      <c r="F16" s="37" t="s">
        <v>168</v>
      </c>
      <c r="G16" s="38" t="s">
        <v>169</v>
      </c>
      <c r="H16" s="34"/>
      <c r="I16" s="35"/>
      <c r="J16" s="37" t="s">
        <v>168</v>
      </c>
      <c r="K16" s="38" t="s">
        <v>169</v>
      </c>
      <c r="L16" s="34"/>
      <c r="M16" s="35"/>
      <c r="N16" s="37" t="s">
        <v>168</v>
      </c>
      <c r="O16" s="38" t="s">
        <v>169</v>
      </c>
    </row>
    <row r="17" spans="2:15" ht="18.75" customHeight="1" x14ac:dyDescent="0.4">
      <c r="B17" s="39">
        <v>1</v>
      </c>
      <c r="C17" s="38"/>
      <c r="D17" s="34"/>
      <c r="E17" s="35"/>
      <c r="F17" s="39">
        <v>1</v>
      </c>
      <c r="G17" s="38"/>
      <c r="H17" s="34"/>
      <c r="I17" s="35"/>
      <c r="J17" s="39">
        <v>1</v>
      </c>
      <c r="K17" s="38"/>
      <c r="L17" s="34"/>
      <c r="M17" s="35"/>
      <c r="N17" s="39">
        <v>1</v>
      </c>
      <c r="O17" s="38"/>
    </row>
    <row r="18" spans="2:15" ht="18.75" customHeight="1" x14ac:dyDescent="0.4">
      <c r="B18" s="39">
        <v>2</v>
      </c>
      <c r="C18" s="38"/>
      <c r="D18" s="34"/>
      <c r="E18" s="35"/>
      <c r="F18" s="39">
        <v>2</v>
      </c>
      <c r="G18" s="38"/>
      <c r="H18" s="34"/>
      <c r="I18" s="35"/>
      <c r="J18" s="39">
        <v>2</v>
      </c>
      <c r="K18" s="38"/>
      <c r="L18" s="34"/>
      <c r="M18" s="35"/>
      <c r="N18" s="39">
        <v>2</v>
      </c>
      <c r="O18" s="38"/>
    </row>
    <row r="19" spans="2:15" ht="18.75" customHeight="1" x14ac:dyDescent="0.4">
      <c r="B19" s="39">
        <v>3</v>
      </c>
      <c r="C19" s="38"/>
      <c r="D19" s="34"/>
      <c r="E19" s="35"/>
      <c r="F19" s="39">
        <v>3</v>
      </c>
      <c r="G19" s="38"/>
      <c r="H19" s="34"/>
      <c r="I19" s="35"/>
      <c r="J19" s="39">
        <v>3</v>
      </c>
      <c r="K19" s="38"/>
      <c r="L19" s="34"/>
      <c r="M19" s="35"/>
      <c r="N19" s="39">
        <v>3</v>
      </c>
      <c r="O19" s="38"/>
    </row>
    <row r="20" spans="2:15" ht="18.75" customHeight="1" x14ac:dyDescent="0.4">
      <c r="B20" s="39">
        <v>4</v>
      </c>
      <c r="C20" s="38"/>
      <c r="D20" s="34"/>
      <c r="E20" s="35"/>
      <c r="F20" s="39">
        <v>4</v>
      </c>
      <c r="G20" s="38"/>
      <c r="H20" s="34"/>
      <c r="I20" s="35"/>
      <c r="J20" s="39">
        <v>4</v>
      </c>
      <c r="K20" s="38"/>
      <c r="L20" s="34"/>
      <c r="M20" s="35"/>
      <c r="N20" s="39">
        <v>4</v>
      </c>
      <c r="O20" s="38"/>
    </row>
    <row r="21" spans="2:15" ht="18.75" customHeight="1" x14ac:dyDescent="0.4">
      <c r="B21" s="39">
        <v>5</v>
      </c>
      <c r="C21" s="38"/>
      <c r="D21" s="34"/>
      <c r="E21" s="35"/>
      <c r="F21" s="39">
        <v>5</v>
      </c>
      <c r="G21" s="38"/>
      <c r="H21" s="34"/>
      <c r="I21" s="35"/>
      <c r="J21" s="39">
        <v>5</v>
      </c>
      <c r="K21" s="38"/>
      <c r="L21" s="34"/>
      <c r="M21" s="35"/>
      <c r="N21" s="39">
        <v>5</v>
      </c>
      <c r="O21" s="38"/>
    </row>
    <row r="22" spans="2:15" ht="18.75" customHeight="1" x14ac:dyDescent="0.4">
      <c r="B22" s="39">
        <v>6</v>
      </c>
      <c r="C22" s="38"/>
      <c r="D22" s="34"/>
      <c r="E22" s="35"/>
      <c r="F22" s="39">
        <v>6</v>
      </c>
      <c r="G22" s="38"/>
      <c r="H22" s="34"/>
      <c r="I22" s="35"/>
      <c r="J22" s="39">
        <v>6</v>
      </c>
      <c r="K22" s="38"/>
      <c r="L22" s="34"/>
      <c r="M22" s="35"/>
      <c r="N22" s="39">
        <v>6</v>
      </c>
      <c r="O22" s="38"/>
    </row>
    <row r="23" spans="2:15" ht="18.75" customHeight="1" thickBot="1" x14ac:dyDescent="0.45">
      <c r="B23" s="40" t="s">
        <v>170</v>
      </c>
      <c r="C23" s="41"/>
      <c r="D23" s="34"/>
      <c r="E23" s="35"/>
      <c r="F23" s="40" t="s">
        <v>170</v>
      </c>
      <c r="G23" s="41"/>
      <c r="H23" s="34"/>
      <c r="I23" s="35"/>
      <c r="J23" s="40" t="s">
        <v>170</v>
      </c>
      <c r="K23" s="41"/>
      <c r="L23" s="34"/>
      <c r="M23" s="35"/>
      <c r="N23" s="40" t="s">
        <v>170</v>
      </c>
      <c r="O23" s="41"/>
    </row>
    <row r="24" spans="2:15" ht="15.95" customHeight="1" x14ac:dyDescent="0.4">
      <c r="B24" s="42"/>
      <c r="C24" s="43" t="str">
        <f>+C12</f>
        <v>沖縄県小学生バレーボール連盟</v>
      </c>
      <c r="D24" s="44"/>
      <c r="E24" s="45"/>
      <c r="F24" s="42"/>
      <c r="G24" s="43" t="str">
        <f>+C24</f>
        <v>沖縄県小学生バレーボール連盟</v>
      </c>
      <c r="H24" s="44"/>
      <c r="I24" s="45"/>
      <c r="J24" s="42"/>
      <c r="K24" s="43" t="str">
        <f>+G24</f>
        <v>沖縄県小学生バレーボール連盟</v>
      </c>
      <c r="L24" s="44"/>
      <c r="M24" s="45"/>
      <c r="N24" s="42"/>
      <c r="O24" s="43" t="str">
        <f>+K24</f>
        <v>沖縄県小学生バレーボール連盟</v>
      </c>
    </row>
    <row r="25" spans="2:15" ht="15.95" customHeight="1" thickBot="1" x14ac:dyDescent="0.45">
      <c r="C25" s="46"/>
      <c r="D25" s="34"/>
      <c r="E25" s="35"/>
      <c r="G25" s="46"/>
      <c r="H25" s="34"/>
      <c r="I25" s="35"/>
      <c r="K25" s="46"/>
      <c r="L25" s="34"/>
      <c r="M25" s="35"/>
      <c r="O25" s="46"/>
    </row>
    <row r="26" spans="2:15" ht="18.75" customHeight="1" x14ac:dyDescent="0.4">
      <c r="B26" s="49"/>
      <c r="C26" s="50" t="s">
        <v>166</v>
      </c>
      <c r="D26" s="34"/>
      <c r="E26" s="35"/>
      <c r="F26" s="49"/>
      <c r="G26" s="50" t="s">
        <v>166</v>
      </c>
      <c r="H26" s="34"/>
      <c r="I26" s="35"/>
      <c r="J26" s="49"/>
      <c r="K26" s="50" t="s">
        <v>166</v>
      </c>
      <c r="L26" s="34"/>
      <c r="M26" s="35"/>
      <c r="N26" s="49"/>
      <c r="O26" s="50" t="s">
        <v>166</v>
      </c>
    </row>
    <row r="27" spans="2:15" ht="18.75" customHeight="1" x14ac:dyDescent="0.4">
      <c r="B27" s="36" t="s">
        <v>167</v>
      </c>
      <c r="C27" s="82" t="str">
        <f>C15</f>
        <v/>
      </c>
      <c r="D27" s="34"/>
      <c r="E27" s="35"/>
      <c r="F27" s="36" t="s">
        <v>167</v>
      </c>
      <c r="G27" s="82" t="str">
        <f>C27</f>
        <v/>
      </c>
      <c r="H27" s="34"/>
      <c r="I27" s="35"/>
      <c r="J27" s="36" t="s">
        <v>167</v>
      </c>
      <c r="K27" s="82" t="str">
        <f>G27</f>
        <v/>
      </c>
      <c r="L27" s="34"/>
      <c r="M27" s="35"/>
      <c r="N27" s="36" t="s">
        <v>167</v>
      </c>
      <c r="O27" s="82" t="str">
        <f>K27</f>
        <v/>
      </c>
    </row>
    <row r="28" spans="2:15" ht="18.75" customHeight="1" x14ac:dyDescent="0.4">
      <c r="B28" s="37" t="s">
        <v>168</v>
      </c>
      <c r="C28" s="38" t="s">
        <v>169</v>
      </c>
      <c r="D28" s="34"/>
      <c r="E28" s="35"/>
      <c r="F28" s="37" t="s">
        <v>168</v>
      </c>
      <c r="G28" s="38" t="s">
        <v>169</v>
      </c>
      <c r="H28" s="34"/>
      <c r="I28" s="35"/>
      <c r="J28" s="37" t="s">
        <v>168</v>
      </c>
      <c r="K28" s="38" t="s">
        <v>169</v>
      </c>
      <c r="L28" s="34"/>
      <c r="M28" s="35"/>
      <c r="N28" s="37" t="s">
        <v>168</v>
      </c>
      <c r="O28" s="38" t="s">
        <v>169</v>
      </c>
    </row>
    <row r="29" spans="2:15" ht="18.75" customHeight="1" x14ac:dyDescent="0.4">
      <c r="B29" s="39">
        <v>1</v>
      </c>
      <c r="C29" s="38"/>
      <c r="D29" s="34"/>
      <c r="E29" s="35"/>
      <c r="F29" s="39">
        <v>1</v>
      </c>
      <c r="G29" s="38"/>
      <c r="H29" s="34"/>
      <c r="I29" s="35"/>
      <c r="J29" s="39">
        <v>1</v>
      </c>
      <c r="K29" s="38"/>
      <c r="L29" s="34"/>
      <c r="M29" s="35"/>
      <c r="N29" s="39">
        <v>1</v>
      </c>
      <c r="O29" s="38"/>
    </row>
    <row r="30" spans="2:15" ht="18.75" customHeight="1" x14ac:dyDescent="0.4">
      <c r="B30" s="39">
        <v>2</v>
      </c>
      <c r="C30" s="38"/>
      <c r="D30" s="34"/>
      <c r="E30" s="35"/>
      <c r="F30" s="39">
        <v>2</v>
      </c>
      <c r="G30" s="38"/>
      <c r="H30" s="34"/>
      <c r="I30" s="35"/>
      <c r="J30" s="39">
        <v>2</v>
      </c>
      <c r="K30" s="38"/>
      <c r="L30" s="34"/>
      <c r="M30" s="35"/>
      <c r="N30" s="39">
        <v>2</v>
      </c>
      <c r="O30" s="38"/>
    </row>
    <row r="31" spans="2:15" ht="18.75" customHeight="1" x14ac:dyDescent="0.4">
      <c r="B31" s="39">
        <v>3</v>
      </c>
      <c r="C31" s="38"/>
      <c r="D31" s="34"/>
      <c r="E31" s="35"/>
      <c r="F31" s="39">
        <v>3</v>
      </c>
      <c r="G31" s="38"/>
      <c r="H31" s="34"/>
      <c r="I31" s="35"/>
      <c r="J31" s="39">
        <v>3</v>
      </c>
      <c r="K31" s="38"/>
      <c r="L31" s="34"/>
      <c r="M31" s="35"/>
      <c r="N31" s="39">
        <v>3</v>
      </c>
      <c r="O31" s="38"/>
    </row>
    <row r="32" spans="2:15" ht="18.75" customHeight="1" x14ac:dyDescent="0.4">
      <c r="B32" s="39">
        <v>4</v>
      </c>
      <c r="C32" s="38"/>
      <c r="D32" s="34"/>
      <c r="E32" s="35"/>
      <c r="F32" s="39">
        <v>4</v>
      </c>
      <c r="G32" s="38"/>
      <c r="H32" s="34"/>
      <c r="I32" s="35"/>
      <c r="J32" s="39">
        <v>4</v>
      </c>
      <c r="K32" s="38"/>
      <c r="L32" s="34"/>
      <c r="M32" s="35"/>
      <c r="N32" s="39">
        <v>4</v>
      </c>
      <c r="O32" s="38"/>
    </row>
    <row r="33" spans="2:15" ht="18.75" customHeight="1" x14ac:dyDescent="0.4">
      <c r="B33" s="39">
        <v>5</v>
      </c>
      <c r="C33" s="38"/>
      <c r="D33" s="34"/>
      <c r="E33" s="35"/>
      <c r="F33" s="39">
        <v>5</v>
      </c>
      <c r="G33" s="38"/>
      <c r="H33" s="34"/>
      <c r="I33" s="35"/>
      <c r="J33" s="39">
        <v>5</v>
      </c>
      <c r="K33" s="38"/>
      <c r="L33" s="34"/>
      <c r="M33" s="35"/>
      <c r="N33" s="39">
        <v>5</v>
      </c>
      <c r="O33" s="38"/>
    </row>
    <row r="34" spans="2:15" ht="18.75" customHeight="1" x14ac:dyDescent="0.4">
      <c r="B34" s="39">
        <v>6</v>
      </c>
      <c r="C34" s="38"/>
      <c r="D34" s="34"/>
      <c r="E34" s="35"/>
      <c r="F34" s="39">
        <v>6</v>
      </c>
      <c r="G34" s="38"/>
      <c r="H34" s="34"/>
      <c r="I34" s="35"/>
      <c r="J34" s="39">
        <v>6</v>
      </c>
      <c r="K34" s="38"/>
      <c r="L34" s="34"/>
      <c r="M34" s="35"/>
      <c r="N34" s="39">
        <v>6</v>
      </c>
      <c r="O34" s="38"/>
    </row>
    <row r="35" spans="2:15" ht="18.75" customHeight="1" thickBot="1" x14ac:dyDescent="0.45">
      <c r="B35" s="40" t="s">
        <v>170</v>
      </c>
      <c r="C35" s="41"/>
      <c r="D35" s="34"/>
      <c r="E35" s="35"/>
      <c r="F35" s="40" t="s">
        <v>170</v>
      </c>
      <c r="G35" s="41"/>
      <c r="H35" s="34"/>
      <c r="I35" s="35"/>
      <c r="J35" s="40" t="s">
        <v>170</v>
      </c>
      <c r="K35" s="41"/>
      <c r="L35" s="34"/>
      <c r="M35" s="35"/>
      <c r="N35" s="40" t="s">
        <v>170</v>
      </c>
      <c r="O35" s="41"/>
    </row>
    <row r="36" spans="2:15" ht="15.95" customHeight="1" x14ac:dyDescent="0.4">
      <c r="B36" s="42"/>
      <c r="C36" s="43" t="str">
        <f>+C24</f>
        <v>沖縄県小学生バレーボール連盟</v>
      </c>
      <c r="D36" s="44"/>
      <c r="E36" s="45"/>
      <c r="F36" s="42"/>
      <c r="G36" s="43" t="str">
        <f>+C36</f>
        <v>沖縄県小学生バレーボール連盟</v>
      </c>
      <c r="H36" s="44"/>
      <c r="I36" s="45"/>
      <c r="J36" s="42"/>
      <c r="K36" s="43" t="str">
        <f>+G36</f>
        <v>沖縄県小学生バレーボール連盟</v>
      </c>
      <c r="L36" s="44"/>
      <c r="M36" s="45"/>
      <c r="N36" s="42"/>
      <c r="O36" s="43" t="str">
        <f>+K36</f>
        <v>沖縄県小学生バレーボール連盟</v>
      </c>
    </row>
    <row r="37" spans="2:15" ht="15.95" customHeight="1" thickBot="1" x14ac:dyDescent="0.45">
      <c r="C37" s="46"/>
      <c r="D37" s="34"/>
      <c r="E37" s="35"/>
      <c r="G37" s="46"/>
      <c r="H37" s="34"/>
      <c r="I37" s="35"/>
      <c r="K37" s="46"/>
      <c r="L37" s="34"/>
      <c r="M37" s="35"/>
      <c r="O37" s="46"/>
    </row>
    <row r="38" spans="2:15" ht="18.75" customHeight="1" x14ac:dyDescent="0.4">
      <c r="B38" s="47"/>
      <c r="C38" s="48" t="s">
        <v>166</v>
      </c>
      <c r="D38" s="34"/>
      <c r="E38" s="35"/>
      <c r="F38" s="47"/>
      <c r="G38" s="48" t="s">
        <v>166</v>
      </c>
      <c r="H38" s="34"/>
      <c r="I38" s="35"/>
      <c r="J38" s="47"/>
      <c r="K38" s="48" t="s">
        <v>166</v>
      </c>
      <c r="L38" s="34"/>
      <c r="M38" s="35"/>
      <c r="N38" s="47"/>
      <c r="O38" s="48" t="s">
        <v>166</v>
      </c>
    </row>
    <row r="39" spans="2:15" ht="18.75" customHeight="1" x14ac:dyDescent="0.4">
      <c r="B39" s="36" t="s">
        <v>167</v>
      </c>
      <c r="C39" s="82" t="str">
        <f>C27</f>
        <v/>
      </c>
      <c r="D39" s="34"/>
      <c r="E39" s="35"/>
      <c r="F39" s="36" t="s">
        <v>167</v>
      </c>
      <c r="G39" s="82" t="str">
        <f>C39</f>
        <v/>
      </c>
      <c r="H39" s="34"/>
      <c r="I39" s="35"/>
      <c r="J39" s="36" t="s">
        <v>167</v>
      </c>
      <c r="K39" s="82" t="str">
        <f>G39</f>
        <v/>
      </c>
      <c r="L39" s="34"/>
      <c r="M39" s="35"/>
      <c r="N39" s="36" t="s">
        <v>167</v>
      </c>
      <c r="O39" s="82" t="str">
        <f>K39</f>
        <v/>
      </c>
    </row>
    <row r="40" spans="2:15" ht="18.75" customHeight="1" x14ac:dyDescent="0.4">
      <c r="B40" s="37" t="s">
        <v>168</v>
      </c>
      <c r="C40" s="38" t="s">
        <v>169</v>
      </c>
      <c r="D40" s="34"/>
      <c r="E40" s="35"/>
      <c r="F40" s="37" t="s">
        <v>168</v>
      </c>
      <c r="G40" s="38" t="s">
        <v>169</v>
      </c>
      <c r="H40" s="34"/>
      <c r="I40" s="35"/>
      <c r="J40" s="37" t="s">
        <v>168</v>
      </c>
      <c r="K40" s="38" t="s">
        <v>169</v>
      </c>
      <c r="L40" s="34"/>
      <c r="M40" s="35"/>
      <c r="N40" s="37" t="s">
        <v>168</v>
      </c>
      <c r="O40" s="38" t="s">
        <v>169</v>
      </c>
    </row>
    <row r="41" spans="2:15" ht="18.75" customHeight="1" x14ac:dyDescent="0.4">
      <c r="B41" s="39">
        <v>1</v>
      </c>
      <c r="C41" s="38"/>
      <c r="D41" s="34"/>
      <c r="E41" s="35"/>
      <c r="F41" s="39">
        <v>1</v>
      </c>
      <c r="G41" s="38"/>
      <c r="H41" s="34"/>
      <c r="I41" s="35"/>
      <c r="J41" s="39">
        <v>1</v>
      </c>
      <c r="K41" s="38"/>
      <c r="L41" s="34"/>
      <c r="M41" s="35"/>
      <c r="N41" s="39">
        <v>1</v>
      </c>
      <c r="O41" s="38"/>
    </row>
    <row r="42" spans="2:15" ht="18.75" customHeight="1" x14ac:dyDescent="0.4">
      <c r="B42" s="39">
        <v>2</v>
      </c>
      <c r="C42" s="38"/>
      <c r="D42" s="34"/>
      <c r="E42" s="35"/>
      <c r="F42" s="39">
        <v>2</v>
      </c>
      <c r="G42" s="38"/>
      <c r="H42" s="34"/>
      <c r="I42" s="35"/>
      <c r="J42" s="39">
        <v>2</v>
      </c>
      <c r="K42" s="38"/>
      <c r="L42" s="34"/>
      <c r="M42" s="35"/>
      <c r="N42" s="39">
        <v>2</v>
      </c>
      <c r="O42" s="38"/>
    </row>
    <row r="43" spans="2:15" ht="18.75" customHeight="1" x14ac:dyDescent="0.4">
      <c r="B43" s="39">
        <v>3</v>
      </c>
      <c r="C43" s="38"/>
      <c r="D43" s="34"/>
      <c r="E43" s="35"/>
      <c r="F43" s="39">
        <v>3</v>
      </c>
      <c r="G43" s="38"/>
      <c r="H43" s="34"/>
      <c r="I43" s="35"/>
      <c r="J43" s="39">
        <v>3</v>
      </c>
      <c r="K43" s="38"/>
      <c r="L43" s="34"/>
      <c r="M43" s="35"/>
      <c r="N43" s="39">
        <v>3</v>
      </c>
      <c r="O43" s="38"/>
    </row>
    <row r="44" spans="2:15" ht="18.75" customHeight="1" x14ac:dyDescent="0.4">
      <c r="B44" s="39">
        <v>4</v>
      </c>
      <c r="C44" s="38"/>
      <c r="D44" s="34"/>
      <c r="E44" s="35"/>
      <c r="F44" s="39">
        <v>4</v>
      </c>
      <c r="G44" s="38"/>
      <c r="H44" s="34"/>
      <c r="I44" s="35"/>
      <c r="J44" s="39">
        <v>4</v>
      </c>
      <c r="K44" s="38"/>
      <c r="L44" s="34"/>
      <c r="M44" s="35"/>
      <c r="N44" s="39">
        <v>4</v>
      </c>
      <c r="O44" s="38"/>
    </row>
    <row r="45" spans="2:15" ht="18.75" customHeight="1" x14ac:dyDescent="0.4">
      <c r="B45" s="39">
        <v>5</v>
      </c>
      <c r="C45" s="38"/>
      <c r="D45" s="34"/>
      <c r="E45" s="35"/>
      <c r="F45" s="39">
        <v>5</v>
      </c>
      <c r="G45" s="38"/>
      <c r="H45" s="34"/>
      <c r="I45" s="35"/>
      <c r="J45" s="39">
        <v>5</v>
      </c>
      <c r="K45" s="38"/>
      <c r="L45" s="34"/>
      <c r="M45" s="35"/>
      <c r="N45" s="39">
        <v>5</v>
      </c>
      <c r="O45" s="38"/>
    </row>
    <row r="46" spans="2:15" ht="18.75" customHeight="1" x14ac:dyDescent="0.4">
      <c r="B46" s="39">
        <v>6</v>
      </c>
      <c r="C46" s="38"/>
      <c r="D46" s="34"/>
      <c r="E46" s="35"/>
      <c r="F46" s="39">
        <v>6</v>
      </c>
      <c r="G46" s="38"/>
      <c r="H46" s="34"/>
      <c r="I46" s="35"/>
      <c r="J46" s="39">
        <v>6</v>
      </c>
      <c r="K46" s="38"/>
      <c r="L46" s="34"/>
      <c r="M46" s="35"/>
      <c r="N46" s="39">
        <v>6</v>
      </c>
      <c r="O46" s="38"/>
    </row>
    <row r="47" spans="2:15" ht="18.75" customHeight="1" thickBot="1" x14ac:dyDescent="0.45">
      <c r="B47" s="40" t="s">
        <v>170</v>
      </c>
      <c r="C47" s="41"/>
      <c r="D47" s="34"/>
      <c r="E47" s="35"/>
      <c r="F47" s="40" t="s">
        <v>170</v>
      </c>
      <c r="G47" s="41"/>
      <c r="H47" s="34"/>
      <c r="I47" s="35"/>
      <c r="J47" s="40" t="s">
        <v>170</v>
      </c>
      <c r="K47" s="41"/>
      <c r="L47" s="34"/>
      <c r="M47" s="35"/>
      <c r="N47" s="40" t="s">
        <v>170</v>
      </c>
      <c r="O47" s="41"/>
    </row>
    <row r="48" spans="2:15" ht="15.95" customHeight="1" x14ac:dyDescent="0.4">
      <c r="C48" s="46" t="str">
        <f>+C36</f>
        <v>沖縄県小学生バレーボール連盟</v>
      </c>
      <c r="D48" s="34"/>
      <c r="E48" s="35"/>
      <c r="G48" s="46" t="str">
        <f>+C48</f>
        <v>沖縄県小学生バレーボール連盟</v>
      </c>
      <c r="H48" s="34"/>
      <c r="I48" s="35"/>
      <c r="K48" s="46" t="str">
        <f>+G48</f>
        <v>沖縄県小学生バレーボール連盟</v>
      </c>
      <c r="L48" s="34"/>
      <c r="M48" s="35"/>
      <c r="O48" s="46" t="str">
        <f>+K48</f>
        <v>沖縄県小学生バレーボール連盟</v>
      </c>
    </row>
    <row r="49" ht="6.75" customHeight="1" x14ac:dyDescent="0.4"/>
  </sheetData>
  <sheetProtection algorithmName="SHA-512" hashValue="brs2cQFB2NBca7ry6Ck7oYs6bGl6e/5gqAK5nR4/HNBSGBEiUXu+nKqPc+RdlEjwETvaVOGoPm6T0w/Gozk2Ig==" saltValue="vfVUDFRqI6iODRDgom3FHw==" spinCount="100000" sheet="1" objects="1" scenarios="1" selectLockedCells="1"/>
  <phoneticPr fontId="6"/>
  <pageMargins left="0.39370078740157483" right="0.19685039370078741" top="0.31496062992125984" bottom="0.19685039370078741" header="0.31496062992125984" footer="0.31496062992125984"/>
  <pageSetup paperSize="9" scale="9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48"/>
  <sheetViews>
    <sheetView view="pageBreakPreview" zoomScale="85" zoomScaleNormal="70" zoomScaleSheetLayoutView="85" workbookViewId="0">
      <selection activeCell="C2" sqref="C2"/>
    </sheetView>
  </sheetViews>
  <sheetFormatPr defaultRowHeight="17.100000000000001" customHeight="1" x14ac:dyDescent="0.4"/>
  <cols>
    <col min="1" max="1" width="0.375" style="63" customWidth="1"/>
    <col min="2" max="2" width="5.625" style="63" customWidth="1"/>
    <col min="3" max="3" width="21.625" style="63" customWidth="1"/>
    <col min="4" max="4" width="0.375" style="63" customWidth="1"/>
    <col min="5" max="5" width="5.625" style="63" customWidth="1"/>
    <col min="6" max="6" width="21.625" style="63" customWidth="1"/>
    <col min="7" max="7" width="0.375" style="63" customWidth="1"/>
    <col min="8" max="8" width="5.625" style="63" customWidth="1"/>
    <col min="9" max="9" width="21.625" style="63" customWidth="1"/>
    <col min="10" max="10" width="0.375" style="63" customWidth="1"/>
    <col min="11" max="11" width="5.625" style="63" customWidth="1"/>
    <col min="12" max="12" width="21.625" style="63" customWidth="1"/>
    <col min="13" max="16384" width="9" style="53"/>
  </cols>
  <sheetData>
    <row r="1" spans="1:12" ht="9.9499999999999993" customHeight="1" x14ac:dyDescent="0.4">
      <c r="A1" s="51"/>
      <c r="B1" s="468" t="s">
        <v>173</v>
      </c>
      <c r="C1" s="52"/>
      <c r="D1" s="51"/>
      <c r="E1" s="468" t="s">
        <v>173</v>
      </c>
      <c r="F1" s="52"/>
      <c r="G1" s="51"/>
      <c r="H1" s="468" t="s">
        <v>173</v>
      </c>
      <c r="I1" s="52"/>
      <c r="J1" s="51"/>
      <c r="K1" s="468" t="s">
        <v>173</v>
      </c>
      <c r="L1" s="52"/>
    </row>
    <row r="2" spans="1:12" ht="30" customHeight="1" thickBot="1" x14ac:dyDescent="0.45">
      <c r="A2" s="54"/>
      <c r="B2" s="469"/>
      <c r="C2" s="83" t="str">
        <f>入力シート!AF10&amp;""</f>
        <v/>
      </c>
      <c r="D2" s="54"/>
      <c r="E2" s="469"/>
      <c r="F2" s="83" t="str">
        <f>C2&amp;""</f>
        <v/>
      </c>
      <c r="G2" s="54"/>
      <c r="H2" s="469"/>
      <c r="I2" s="83" t="str">
        <f t="shared" ref="I2" si="0">F2&amp;""</f>
        <v/>
      </c>
      <c r="J2" s="54"/>
      <c r="K2" s="469"/>
      <c r="L2" s="83" t="str">
        <f t="shared" ref="L2" si="1">I2&amp;""</f>
        <v/>
      </c>
    </row>
    <row r="3" spans="1:12" ht="21" customHeight="1" thickTop="1" x14ac:dyDescent="0.4">
      <c r="A3" s="55"/>
      <c r="B3" s="56" t="s">
        <v>171</v>
      </c>
      <c r="C3" s="57" t="s">
        <v>172</v>
      </c>
      <c r="D3" s="55"/>
      <c r="E3" s="57" t="s">
        <v>171</v>
      </c>
      <c r="F3" s="57" t="s">
        <v>172</v>
      </c>
      <c r="G3" s="55"/>
      <c r="H3" s="57" t="s">
        <v>171</v>
      </c>
      <c r="I3" s="57" t="s">
        <v>172</v>
      </c>
      <c r="J3" s="55"/>
      <c r="K3" s="57" t="s">
        <v>171</v>
      </c>
      <c r="L3" s="57" t="s">
        <v>172</v>
      </c>
    </row>
    <row r="4" spans="1:12" ht="21" customHeight="1" x14ac:dyDescent="0.4">
      <c r="A4" s="55"/>
      <c r="B4" s="58" t="str">
        <f>IF(入力シート!K27="〇",IF(AND(入力シート!H27&gt;=1,入力シート!H27&lt;=20),CHAR(入力シート!H27+CODE("①")-1),IF(AND(入力シート!H27&gt;=21,入力シート!H27&lt;=35),_xlfn.UNICHAR(入力シート!H27+9311+(入力シート!H27&gt;20)*3549),"("&amp;入力シート!H27&amp;")")),入力シート!H27&amp;"")</f>
        <v/>
      </c>
      <c r="C4" s="86" t="str">
        <f>入力シート!N27&amp;""</f>
        <v/>
      </c>
      <c r="D4" s="55"/>
      <c r="E4" s="58" t="str">
        <f>B4</f>
        <v/>
      </c>
      <c r="F4" s="86" t="str">
        <f>C4</f>
        <v/>
      </c>
      <c r="G4" s="55"/>
      <c r="H4" s="58" t="str">
        <f t="shared" ref="H4:I15" si="2">E4</f>
        <v/>
      </c>
      <c r="I4" s="86" t="str">
        <f t="shared" si="2"/>
        <v/>
      </c>
      <c r="J4" s="55"/>
      <c r="K4" s="58" t="str">
        <f t="shared" ref="K4:L15" si="3">H4</f>
        <v/>
      </c>
      <c r="L4" s="86" t="str">
        <f t="shared" si="3"/>
        <v/>
      </c>
    </row>
    <row r="5" spans="1:12" ht="21" customHeight="1" x14ac:dyDescent="0.4">
      <c r="A5" s="55"/>
      <c r="B5" s="58" t="str">
        <f>IF(入力シート!K28="〇",IF(AND(入力シート!H28&gt;=1,入力シート!H28&lt;=20),CHAR(入力シート!H28+CODE("①")-1),IF(AND(入力シート!H28&gt;=21,入力シート!H28&lt;=35),_xlfn.UNICHAR(入力シート!H28+9311+(入力シート!H28&gt;20)*3549),"("&amp;入力シート!H28&amp;")")),入力シート!H28&amp;"")</f>
        <v/>
      </c>
      <c r="C5" s="86" t="str">
        <f>入力シート!N28&amp;""</f>
        <v/>
      </c>
      <c r="D5" s="55"/>
      <c r="E5" s="58" t="str">
        <f t="shared" ref="E5:E15" si="4">B5</f>
        <v/>
      </c>
      <c r="F5" s="86" t="str">
        <f t="shared" ref="F5:F15" si="5">C5</f>
        <v/>
      </c>
      <c r="G5" s="55"/>
      <c r="H5" s="58" t="str">
        <f t="shared" si="2"/>
        <v/>
      </c>
      <c r="I5" s="86" t="str">
        <f t="shared" si="2"/>
        <v/>
      </c>
      <c r="J5" s="55"/>
      <c r="K5" s="58" t="str">
        <f t="shared" si="3"/>
        <v/>
      </c>
      <c r="L5" s="86" t="str">
        <f t="shared" si="3"/>
        <v/>
      </c>
    </row>
    <row r="6" spans="1:12" ht="21" customHeight="1" x14ac:dyDescent="0.4">
      <c r="A6" s="59"/>
      <c r="B6" s="58" t="str">
        <f>IF(入力シート!K29="〇",IF(AND(入力シート!H29&gt;=1,入力シート!H29&lt;=20),CHAR(入力シート!H29+CODE("①")-1),IF(AND(入力シート!H29&gt;=21,入力シート!H29&lt;=35),_xlfn.UNICHAR(入力シート!H29+9311+(入力シート!H29&gt;20)*3549),"("&amp;入力シート!H29&amp;")")),入力シート!H29&amp;"")</f>
        <v/>
      </c>
      <c r="C6" s="86" t="str">
        <f>入力シート!N29&amp;""</f>
        <v/>
      </c>
      <c r="D6" s="59"/>
      <c r="E6" s="58" t="str">
        <f t="shared" si="4"/>
        <v/>
      </c>
      <c r="F6" s="86" t="str">
        <f t="shared" si="5"/>
        <v/>
      </c>
      <c r="G6" s="59"/>
      <c r="H6" s="58" t="str">
        <f t="shared" si="2"/>
        <v/>
      </c>
      <c r="I6" s="86" t="str">
        <f t="shared" si="2"/>
        <v/>
      </c>
      <c r="J6" s="59"/>
      <c r="K6" s="58" t="str">
        <f t="shared" si="3"/>
        <v/>
      </c>
      <c r="L6" s="86" t="str">
        <f t="shared" si="3"/>
        <v/>
      </c>
    </row>
    <row r="7" spans="1:12" ht="21" customHeight="1" x14ac:dyDescent="0.4">
      <c r="A7" s="59"/>
      <c r="B7" s="58" t="str">
        <f>IF(入力シート!K30="〇",IF(AND(入力シート!H30&gt;=1,入力シート!H30&lt;=20),CHAR(入力シート!H30+CODE("①")-1),IF(AND(入力シート!H30&gt;=21,入力シート!H30&lt;=35),_xlfn.UNICHAR(入力シート!H30+9311+(入力シート!H30&gt;20)*3549),"("&amp;入力シート!H30&amp;")")),入力シート!H30&amp;"")</f>
        <v/>
      </c>
      <c r="C7" s="86" t="str">
        <f>入力シート!N30&amp;""</f>
        <v/>
      </c>
      <c r="D7" s="59"/>
      <c r="E7" s="58" t="str">
        <f t="shared" si="4"/>
        <v/>
      </c>
      <c r="F7" s="86" t="str">
        <f t="shared" si="5"/>
        <v/>
      </c>
      <c r="G7" s="59"/>
      <c r="H7" s="58" t="str">
        <f t="shared" si="2"/>
        <v/>
      </c>
      <c r="I7" s="86" t="str">
        <f t="shared" si="2"/>
        <v/>
      </c>
      <c r="J7" s="59"/>
      <c r="K7" s="58" t="str">
        <f t="shared" si="3"/>
        <v/>
      </c>
      <c r="L7" s="86" t="str">
        <f t="shared" si="3"/>
        <v/>
      </c>
    </row>
    <row r="8" spans="1:12" ht="21" customHeight="1" x14ac:dyDescent="0.4">
      <c r="A8" s="60"/>
      <c r="B8" s="58" t="str">
        <f>IF(入力シート!K31="〇",IF(AND(入力シート!H31&gt;=1,入力シート!H31&lt;=20),CHAR(入力シート!H31+CODE("①")-1),IF(AND(入力シート!H31&gt;=21,入力シート!H31&lt;=35),_xlfn.UNICHAR(入力シート!H31+9311+(入力シート!H31&gt;20)*3549),"("&amp;入力シート!H31&amp;")")),入力シート!H31&amp;"")</f>
        <v/>
      </c>
      <c r="C8" s="86" t="str">
        <f>入力シート!N31&amp;""</f>
        <v/>
      </c>
      <c r="D8" s="60"/>
      <c r="E8" s="58" t="str">
        <f t="shared" si="4"/>
        <v/>
      </c>
      <c r="F8" s="86" t="str">
        <f t="shared" si="5"/>
        <v/>
      </c>
      <c r="G8" s="60"/>
      <c r="H8" s="58" t="str">
        <f t="shared" si="2"/>
        <v/>
      </c>
      <c r="I8" s="86" t="str">
        <f t="shared" si="2"/>
        <v/>
      </c>
      <c r="J8" s="60"/>
      <c r="K8" s="58" t="str">
        <f t="shared" si="3"/>
        <v/>
      </c>
      <c r="L8" s="86" t="str">
        <f t="shared" si="3"/>
        <v/>
      </c>
    </row>
    <row r="9" spans="1:12" ht="21" customHeight="1" x14ac:dyDescent="0.4">
      <c r="A9" s="60"/>
      <c r="B9" s="58" t="str">
        <f>IF(入力シート!K32="〇",IF(AND(入力シート!H32&gt;=1,入力シート!H32&lt;=20),CHAR(入力シート!H32+CODE("①")-1),IF(AND(入力シート!H32&gt;=21,入力シート!H32&lt;=35),_xlfn.UNICHAR(入力シート!H32+9311+(入力シート!H32&gt;20)*3549),"("&amp;入力シート!H32&amp;")")),入力シート!H32&amp;"")</f>
        <v/>
      </c>
      <c r="C9" s="86" t="str">
        <f>入力シート!N32&amp;""</f>
        <v/>
      </c>
      <c r="D9" s="60"/>
      <c r="E9" s="58" t="str">
        <f t="shared" si="4"/>
        <v/>
      </c>
      <c r="F9" s="86" t="str">
        <f t="shared" si="5"/>
        <v/>
      </c>
      <c r="G9" s="60"/>
      <c r="H9" s="58" t="str">
        <f t="shared" si="2"/>
        <v/>
      </c>
      <c r="I9" s="86" t="str">
        <f t="shared" si="2"/>
        <v/>
      </c>
      <c r="J9" s="60"/>
      <c r="K9" s="58" t="str">
        <f t="shared" si="3"/>
        <v/>
      </c>
      <c r="L9" s="86" t="str">
        <f t="shared" si="3"/>
        <v/>
      </c>
    </row>
    <row r="10" spans="1:12" ht="21" customHeight="1" x14ac:dyDescent="0.4">
      <c r="A10" s="59"/>
      <c r="B10" s="58" t="str">
        <f>IF(入力シート!K33="〇",IF(AND(入力シート!H33&gt;=1,入力シート!H33&lt;=20),CHAR(入力シート!H33+CODE("①")-1),IF(AND(入力シート!H33&gt;=21,入力シート!H33&lt;=35),_xlfn.UNICHAR(入力シート!H33+9311+(入力シート!H33&gt;20)*3549),"("&amp;入力シート!H33&amp;")")),入力シート!H33&amp;"")</f>
        <v/>
      </c>
      <c r="C10" s="86" t="str">
        <f>入力シート!N33&amp;""</f>
        <v/>
      </c>
      <c r="D10" s="59"/>
      <c r="E10" s="58" t="str">
        <f t="shared" si="4"/>
        <v/>
      </c>
      <c r="F10" s="86" t="str">
        <f t="shared" si="5"/>
        <v/>
      </c>
      <c r="G10" s="59"/>
      <c r="H10" s="58" t="str">
        <f t="shared" si="2"/>
        <v/>
      </c>
      <c r="I10" s="86" t="str">
        <f t="shared" si="2"/>
        <v/>
      </c>
      <c r="J10" s="59"/>
      <c r="K10" s="58" t="str">
        <f t="shared" si="3"/>
        <v/>
      </c>
      <c r="L10" s="86" t="str">
        <f t="shared" si="3"/>
        <v/>
      </c>
    </row>
    <row r="11" spans="1:12" ht="21" customHeight="1" x14ac:dyDescent="0.4">
      <c r="A11" s="59"/>
      <c r="B11" s="58" t="str">
        <f>IF(入力シート!K34="〇",IF(AND(入力シート!H34&gt;=1,入力シート!H34&lt;=20),CHAR(入力シート!H34+CODE("①")-1),IF(AND(入力シート!H34&gt;=21,入力シート!H34&lt;=35),_xlfn.UNICHAR(入力シート!H34+9311+(入力シート!H34&gt;20)*3549),"("&amp;入力シート!H34&amp;")")),入力シート!H34&amp;"")</f>
        <v/>
      </c>
      <c r="C11" s="86" t="str">
        <f>入力シート!N34&amp;""</f>
        <v/>
      </c>
      <c r="D11" s="59"/>
      <c r="E11" s="58" t="str">
        <f t="shared" si="4"/>
        <v/>
      </c>
      <c r="F11" s="86" t="str">
        <f t="shared" si="5"/>
        <v/>
      </c>
      <c r="G11" s="59"/>
      <c r="H11" s="58" t="str">
        <f t="shared" si="2"/>
        <v/>
      </c>
      <c r="I11" s="86" t="str">
        <f t="shared" si="2"/>
        <v/>
      </c>
      <c r="J11" s="59"/>
      <c r="K11" s="58" t="str">
        <f t="shared" si="3"/>
        <v/>
      </c>
      <c r="L11" s="86" t="str">
        <f t="shared" si="3"/>
        <v/>
      </c>
    </row>
    <row r="12" spans="1:12" ht="21" customHeight="1" x14ac:dyDescent="0.4">
      <c r="A12" s="60"/>
      <c r="B12" s="58" t="str">
        <f>IF(入力シート!K35="〇",IF(AND(入力シート!H35&gt;=1,入力シート!H35&lt;=20),CHAR(入力シート!H35+CODE("①")-1),IF(AND(入力シート!H35&gt;=21,入力シート!H35&lt;=35),_xlfn.UNICHAR(入力シート!H35+9311+(入力シート!H35&gt;20)*3549),"("&amp;入力シート!H35&amp;")")),入力シート!H35&amp;"")</f>
        <v/>
      </c>
      <c r="C12" s="86" t="str">
        <f>入力シート!N35&amp;""</f>
        <v/>
      </c>
      <c r="D12" s="60"/>
      <c r="E12" s="58" t="str">
        <f t="shared" si="4"/>
        <v/>
      </c>
      <c r="F12" s="86" t="str">
        <f t="shared" si="5"/>
        <v/>
      </c>
      <c r="G12" s="60"/>
      <c r="H12" s="58" t="str">
        <f t="shared" si="2"/>
        <v/>
      </c>
      <c r="I12" s="86" t="str">
        <f t="shared" si="2"/>
        <v/>
      </c>
      <c r="J12" s="60"/>
      <c r="K12" s="58" t="str">
        <f t="shared" si="3"/>
        <v/>
      </c>
      <c r="L12" s="86" t="str">
        <f t="shared" si="3"/>
        <v/>
      </c>
    </row>
    <row r="13" spans="1:12" ht="21" customHeight="1" x14ac:dyDescent="0.4">
      <c r="A13" s="60"/>
      <c r="B13" s="58" t="str">
        <f>IF(入力シート!K36="〇",IF(AND(入力シート!H36&gt;=1,入力シート!H36&lt;=20),CHAR(入力シート!H36+CODE("①")-1),IF(AND(入力シート!H36&gt;=21,入力シート!H36&lt;=35),_xlfn.UNICHAR(入力シート!H36+9311+(入力シート!H36&gt;20)*3549),"("&amp;入力シート!H36&amp;")")),入力シート!H36&amp;"")</f>
        <v/>
      </c>
      <c r="C13" s="86" t="str">
        <f>入力シート!N36&amp;""</f>
        <v/>
      </c>
      <c r="D13" s="60"/>
      <c r="E13" s="58" t="str">
        <f t="shared" si="4"/>
        <v/>
      </c>
      <c r="F13" s="86" t="str">
        <f t="shared" si="5"/>
        <v/>
      </c>
      <c r="G13" s="60"/>
      <c r="H13" s="58" t="str">
        <f t="shared" si="2"/>
        <v/>
      </c>
      <c r="I13" s="86" t="str">
        <f t="shared" si="2"/>
        <v/>
      </c>
      <c r="J13" s="60"/>
      <c r="K13" s="58" t="str">
        <f t="shared" si="3"/>
        <v/>
      </c>
      <c r="L13" s="86" t="str">
        <f t="shared" si="3"/>
        <v/>
      </c>
    </row>
    <row r="14" spans="1:12" ht="21" customHeight="1" x14ac:dyDescent="0.4">
      <c r="A14" s="61"/>
      <c r="B14" s="58" t="str">
        <f>IF(入力シート!K37="〇",IF(AND(入力シート!H37&gt;=1,入力シート!H37&lt;=20),CHAR(入力シート!H37+CODE("①")-1),IF(AND(入力シート!H37&gt;=21,入力シート!H37&lt;=35),_xlfn.UNICHAR(入力シート!H37+9311+(入力シート!H37&gt;20)*3549),"("&amp;入力シート!H37&amp;")")),入力シート!H37&amp;"")</f>
        <v/>
      </c>
      <c r="C14" s="86" t="str">
        <f>入力シート!N37&amp;""</f>
        <v/>
      </c>
      <c r="D14" s="61"/>
      <c r="E14" s="58" t="str">
        <f t="shared" si="4"/>
        <v/>
      </c>
      <c r="F14" s="86" t="str">
        <f t="shared" si="5"/>
        <v/>
      </c>
      <c r="G14" s="61"/>
      <c r="H14" s="58" t="str">
        <f t="shared" si="2"/>
        <v/>
      </c>
      <c r="I14" s="86" t="str">
        <f t="shared" si="2"/>
        <v/>
      </c>
      <c r="J14" s="61"/>
      <c r="K14" s="58" t="str">
        <f t="shared" si="3"/>
        <v/>
      </c>
      <c r="L14" s="86" t="str">
        <f t="shared" si="3"/>
        <v/>
      </c>
    </row>
    <row r="15" spans="1:12" ht="21" customHeight="1" x14ac:dyDescent="0.4">
      <c r="A15" s="61"/>
      <c r="B15" s="58" t="str">
        <f>IF(入力シート!K38="〇",IF(AND(入力シート!H38&gt;=1,入力シート!H38&lt;=20),CHAR(入力シート!H38+CODE("①")-1),IF(AND(入力シート!H38&gt;=21,入力シート!H38&lt;=35),_xlfn.UNICHAR(入力シート!H38+9311+(入力シート!H38&gt;20)*3549),"("&amp;入力シート!H38&amp;")")),入力シート!H38&amp;"")</f>
        <v/>
      </c>
      <c r="C15" s="86" t="str">
        <f>入力シート!N38&amp;""</f>
        <v/>
      </c>
      <c r="D15" s="61"/>
      <c r="E15" s="58" t="str">
        <f t="shared" si="4"/>
        <v/>
      </c>
      <c r="F15" s="86" t="str">
        <f t="shared" si="5"/>
        <v/>
      </c>
      <c r="G15" s="61"/>
      <c r="H15" s="58" t="str">
        <f t="shared" si="2"/>
        <v/>
      </c>
      <c r="I15" s="86" t="str">
        <f t="shared" si="2"/>
        <v/>
      </c>
      <c r="J15" s="61"/>
      <c r="K15" s="58" t="str">
        <f t="shared" si="3"/>
        <v/>
      </c>
      <c r="L15" s="86" t="str">
        <f t="shared" si="3"/>
        <v/>
      </c>
    </row>
    <row r="16" spans="1:12" ht="3" customHeight="1" x14ac:dyDescent="0.4">
      <c r="A16" s="62"/>
      <c r="B16" s="62"/>
      <c r="C16" s="62"/>
      <c r="D16" s="62"/>
      <c r="E16" s="62"/>
      <c r="F16" s="62"/>
      <c r="G16" s="62"/>
      <c r="H16" s="62"/>
      <c r="I16" s="62"/>
      <c r="J16" s="62"/>
      <c r="K16" s="62"/>
      <c r="L16" s="62"/>
    </row>
    <row r="17" spans="1:12" ht="9.9499999999999993" customHeight="1" x14ac:dyDescent="0.4">
      <c r="A17" s="51"/>
      <c r="B17" s="468" t="s">
        <v>173</v>
      </c>
      <c r="C17" s="52"/>
      <c r="D17" s="51"/>
      <c r="E17" s="468" t="s">
        <v>173</v>
      </c>
      <c r="F17" s="52"/>
      <c r="G17" s="51"/>
      <c r="H17" s="468" t="s">
        <v>173</v>
      </c>
      <c r="I17" s="52"/>
      <c r="J17" s="51"/>
      <c r="K17" s="468" t="s">
        <v>173</v>
      </c>
      <c r="L17" s="52"/>
    </row>
    <row r="18" spans="1:12" ht="30" customHeight="1" thickBot="1" x14ac:dyDescent="0.45">
      <c r="A18" s="54"/>
      <c r="B18" s="469"/>
      <c r="C18" s="83" t="str">
        <f>C2</f>
        <v/>
      </c>
      <c r="D18" s="54"/>
      <c r="E18" s="469"/>
      <c r="F18" s="83" t="str">
        <f>C18&amp;""</f>
        <v/>
      </c>
      <c r="G18" s="54"/>
      <c r="H18" s="469"/>
      <c r="I18" s="83" t="str">
        <f t="shared" ref="I18" si="6">F18&amp;""</f>
        <v/>
      </c>
      <c r="J18" s="54"/>
      <c r="K18" s="469"/>
      <c r="L18" s="83" t="str">
        <f t="shared" ref="L18" si="7">I18&amp;""</f>
        <v/>
      </c>
    </row>
    <row r="19" spans="1:12" ht="21" customHeight="1" thickTop="1" x14ac:dyDescent="0.4">
      <c r="A19" s="55"/>
      <c r="B19" s="57" t="s">
        <v>171</v>
      </c>
      <c r="C19" s="57" t="s">
        <v>172</v>
      </c>
      <c r="D19" s="55"/>
      <c r="E19" s="57" t="s">
        <v>171</v>
      </c>
      <c r="F19" s="57" t="s">
        <v>172</v>
      </c>
      <c r="G19" s="55"/>
      <c r="H19" s="57" t="s">
        <v>171</v>
      </c>
      <c r="I19" s="57" t="s">
        <v>172</v>
      </c>
      <c r="J19" s="55"/>
      <c r="K19" s="57" t="s">
        <v>171</v>
      </c>
      <c r="L19" s="57" t="s">
        <v>172</v>
      </c>
    </row>
    <row r="20" spans="1:12" ht="21" customHeight="1" x14ac:dyDescent="0.4">
      <c r="A20" s="55"/>
      <c r="B20" s="58" t="str">
        <f>B4</f>
        <v/>
      </c>
      <c r="C20" s="86" t="str">
        <f>C4</f>
        <v/>
      </c>
      <c r="D20" s="55"/>
      <c r="E20" s="58" t="str">
        <f>B20</f>
        <v/>
      </c>
      <c r="F20" s="86" t="str">
        <f>C20</f>
        <v/>
      </c>
      <c r="G20" s="55"/>
      <c r="H20" s="58" t="str">
        <f t="shared" ref="H20:I31" si="8">E20</f>
        <v/>
      </c>
      <c r="I20" s="86" t="str">
        <f t="shared" si="8"/>
        <v/>
      </c>
      <c r="J20" s="55"/>
      <c r="K20" s="58" t="str">
        <f t="shared" ref="K20:L31" si="9">H20</f>
        <v/>
      </c>
      <c r="L20" s="86" t="str">
        <f t="shared" si="9"/>
        <v/>
      </c>
    </row>
    <row r="21" spans="1:12" ht="21" customHeight="1" x14ac:dyDescent="0.4">
      <c r="A21" s="55"/>
      <c r="B21" s="58" t="str">
        <f t="shared" ref="B21:C21" si="10">B5</f>
        <v/>
      </c>
      <c r="C21" s="86" t="str">
        <f t="shared" si="10"/>
        <v/>
      </c>
      <c r="D21" s="55"/>
      <c r="E21" s="58" t="str">
        <f t="shared" ref="E21:E31" si="11">B21</f>
        <v/>
      </c>
      <c r="F21" s="86" t="str">
        <f t="shared" ref="F21:F31" si="12">C21</f>
        <v/>
      </c>
      <c r="G21" s="55"/>
      <c r="H21" s="58" t="str">
        <f t="shared" si="8"/>
        <v/>
      </c>
      <c r="I21" s="86" t="str">
        <f t="shared" si="8"/>
        <v/>
      </c>
      <c r="J21" s="55"/>
      <c r="K21" s="58" t="str">
        <f t="shared" si="9"/>
        <v/>
      </c>
      <c r="L21" s="86" t="str">
        <f t="shared" si="9"/>
        <v/>
      </c>
    </row>
    <row r="22" spans="1:12" ht="21" customHeight="1" x14ac:dyDescent="0.4">
      <c r="A22" s="59"/>
      <c r="B22" s="58" t="str">
        <f t="shared" ref="B22:C22" si="13">B6</f>
        <v/>
      </c>
      <c r="C22" s="86" t="str">
        <f t="shared" si="13"/>
        <v/>
      </c>
      <c r="D22" s="59"/>
      <c r="E22" s="58" t="str">
        <f t="shared" si="11"/>
        <v/>
      </c>
      <c r="F22" s="86" t="str">
        <f t="shared" si="12"/>
        <v/>
      </c>
      <c r="G22" s="59"/>
      <c r="H22" s="58" t="str">
        <f t="shared" si="8"/>
        <v/>
      </c>
      <c r="I22" s="86" t="str">
        <f t="shared" si="8"/>
        <v/>
      </c>
      <c r="J22" s="59"/>
      <c r="K22" s="58" t="str">
        <f t="shared" si="9"/>
        <v/>
      </c>
      <c r="L22" s="86" t="str">
        <f t="shared" si="9"/>
        <v/>
      </c>
    </row>
    <row r="23" spans="1:12" ht="21" customHeight="1" x14ac:dyDescent="0.4">
      <c r="A23" s="59"/>
      <c r="B23" s="58" t="str">
        <f t="shared" ref="B23:C23" si="14">B7</f>
        <v/>
      </c>
      <c r="C23" s="86" t="str">
        <f t="shared" si="14"/>
        <v/>
      </c>
      <c r="D23" s="59"/>
      <c r="E23" s="58" t="str">
        <f t="shared" si="11"/>
        <v/>
      </c>
      <c r="F23" s="86" t="str">
        <f t="shared" si="12"/>
        <v/>
      </c>
      <c r="G23" s="59"/>
      <c r="H23" s="58" t="str">
        <f t="shared" si="8"/>
        <v/>
      </c>
      <c r="I23" s="86" t="str">
        <f t="shared" si="8"/>
        <v/>
      </c>
      <c r="J23" s="59"/>
      <c r="K23" s="58" t="str">
        <f t="shared" si="9"/>
        <v/>
      </c>
      <c r="L23" s="86" t="str">
        <f t="shared" si="9"/>
        <v/>
      </c>
    </row>
    <row r="24" spans="1:12" ht="21" customHeight="1" x14ac:dyDescent="0.4">
      <c r="A24" s="60"/>
      <c r="B24" s="58" t="str">
        <f t="shared" ref="B24:C24" si="15">B8</f>
        <v/>
      </c>
      <c r="C24" s="86" t="str">
        <f t="shared" si="15"/>
        <v/>
      </c>
      <c r="D24" s="60"/>
      <c r="E24" s="58" t="str">
        <f t="shared" si="11"/>
        <v/>
      </c>
      <c r="F24" s="86" t="str">
        <f t="shared" si="12"/>
        <v/>
      </c>
      <c r="G24" s="60"/>
      <c r="H24" s="58" t="str">
        <f t="shared" si="8"/>
        <v/>
      </c>
      <c r="I24" s="86" t="str">
        <f t="shared" si="8"/>
        <v/>
      </c>
      <c r="J24" s="60"/>
      <c r="K24" s="58" t="str">
        <f t="shared" si="9"/>
        <v/>
      </c>
      <c r="L24" s="86" t="str">
        <f t="shared" si="9"/>
        <v/>
      </c>
    </row>
    <row r="25" spans="1:12" ht="21" customHeight="1" x14ac:dyDescent="0.4">
      <c r="A25" s="60"/>
      <c r="B25" s="58" t="str">
        <f t="shared" ref="B25:C25" si="16">B9</f>
        <v/>
      </c>
      <c r="C25" s="86" t="str">
        <f t="shared" si="16"/>
        <v/>
      </c>
      <c r="D25" s="60"/>
      <c r="E25" s="58" t="str">
        <f t="shared" si="11"/>
        <v/>
      </c>
      <c r="F25" s="86" t="str">
        <f t="shared" si="12"/>
        <v/>
      </c>
      <c r="G25" s="60"/>
      <c r="H25" s="58" t="str">
        <f t="shared" si="8"/>
        <v/>
      </c>
      <c r="I25" s="86" t="str">
        <f t="shared" si="8"/>
        <v/>
      </c>
      <c r="J25" s="60"/>
      <c r="K25" s="58" t="str">
        <f t="shared" si="9"/>
        <v/>
      </c>
      <c r="L25" s="86" t="str">
        <f t="shared" si="9"/>
        <v/>
      </c>
    </row>
    <row r="26" spans="1:12" ht="21" customHeight="1" x14ac:dyDescent="0.4">
      <c r="A26" s="59"/>
      <c r="B26" s="58" t="str">
        <f t="shared" ref="B26:C26" si="17">B10</f>
        <v/>
      </c>
      <c r="C26" s="86" t="str">
        <f t="shared" si="17"/>
        <v/>
      </c>
      <c r="D26" s="59"/>
      <c r="E26" s="58" t="str">
        <f t="shared" si="11"/>
        <v/>
      </c>
      <c r="F26" s="86" t="str">
        <f t="shared" si="12"/>
        <v/>
      </c>
      <c r="G26" s="59"/>
      <c r="H26" s="58" t="str">
        <f t="shared" si="8"/>
        <v/>
      </c>
      <c r="I26" s="86" t="str">
        <f t="shared" si="8"/>
        <v/>
      </c>
      <c r="J26" s="59"/>
      <c r="K26" s="58" t="str">
        <f t="shared" si="9"/>
        <v/>
      </c>
      <c r="L26" s="86" t="str">
        <f t="shared" si="9"/>
        <v/>
      </c>
    </row>
    <row r="27" spans="1:12" ht="21" customHeight="1" x14ac:dyDescent="0.4">
      <c r="A27" s="59"/>
      <c r="B27" s="58" t="str">
        <f t="shared" ref="B27:C27" si="18">B11</f>
        <v/>
      </c>
      <c r="C27" s="86" t="str">
        <f t="shared" si="18"/>
        <v/>
      </c>
      <c r="D27" s="59"/>
      <c r="E27" s="58" t="str">
        <f t="shared" si="11"/>
        <v/>
      </c>
      <c r="F27" s="86" t="str">
        <f t="shared" si="12"/>
        <v/>
      </c>
      <c r="G27" s="59"/>
      <c r="H27" s="58" t="str">
        <f t="shared" si="8"/>
        <v/>
      </c>
      <c r="I27" s="86" t="str">
        <f t="shared" si="8"/>
        <v/>
      </c>
      <c r="J27" s="59"/>
      <c r="K27" s="58" t="str">
        <f t="shared" si="9"/>
        <v/>
      </c>
      <c r="L27" s="86" t="str">
        <f t="shared" si="9"/>
        <v/>
      </c>
    </row>
    <row r="28" spans="1:12" ht="21" customHeight="1" x14ac:dyDescent="0.4">
      <c r="A28" s="60"/>
      <c r="B28" s="58" t="str">
        <f t="shared" ref="B28:C28" si="19">B12</f>
        <v/>
      </c>
      <c r="C28" s="86" t="str">
        <f t="shared" si="19"/>
        <v/>
      </c>
      <c r="D28" s="60"/>
      <c r="E28" s="58" t="str">
        <f t="shared" si="11"/>
        <v/>
      </c>
      <c r="F28" s="86" t="str">
        <f t="shared" si="12"/>
        <v/>
      </c>
      <c r="G28" s="60"/>
      <c r="H28" s="58" t="str">
        <f t="shared" si="8"/>
        <v/>
      </c>
      <c r="I28" s="86" t="str">
        <f t="shared" si="8"/>
        <v/>
      </c>
      <c r="J28" s="60"/>
      <c r="K28" s="58" t="str">
        <f t="shared" si="9"/>
        <v/>
      </c>
      <c r="L28" s="86" t="str">
        <f t="shared" si="9"/>
        <v/>
      </c>
    </row>
    <row r="29" spans="1:12" ht="21" customHeight="1" x14ac:dyDescent="0.4">
      <c r="A29" s="60"/>
      <c r="B29" s="58" t="str">
        <f t="shared" ref="B29:C29" si="20">B13</f>
        <v/>
      </c>
      <c r="C29" s="86" t="str">
        <f t="shared" si="20"/>
        <v/>
      </c>
      <c r="D29" s="60"/>
      <c r="E29" s="58" t="str">
        <f t="shared" si="11"/>
        <v/>
      </c>
      <c r="F29" s="86" t="str">
        <f t="shared" si="12"/>
        <v/>
      </c>
      <c r="G29" s="60"/>
      <c r="H29" s="58" t="str">
        <f t="shared" si="8"/>
        <v/>
      </c>
      <c r="I29" s="86" t="str">
        <f t="shared" si="8"/>
        <v/>
      </c>
      <c r="J29" s="60"/>
      <c r="K29" s="58" t="str">
        <f t="shared" si="9"/>
        <v/>
      </c>
      <c r="L29" s="86" t="str">
        <f t="shared" si="9"/>
        <v/>
      </c>
    </row>
    <row r="30" spans="1:12" ht="21" customHeight="1" x14ac:dyDescent="0.4">
      <c r="A30" s="61"/>
      <c r="B30" s="58" t="str">
        <f t="shared" ref="B30:C30" si="21">B14</f>
        <v/>
      </c>
      <c r="C30" s="86" t="str">
        <f t="shared" si="21"/>
        <v/>
      </c>
      <c r="D30" s="61"/>
      <c r="E30" s="58" t="str">
        <f t="shared" si="11"/>
        <v/>
      </c>
      <c r="F30" s="86" t="str">
        <f t="shared" si="12"/>
        <v/>
      </c>
      <c r="G30" s="61"/>
      <c r="H30" s="58" t="str">
        <f t="shared" si="8"/>
        <v/>
      </c>
      <c r="I30" s="86" t="str">
        <f t="shared" si="8"/>
        <v/>
      </c>
      <c r="J30" s="61"/>
      <c r="K30" s="58" t="str">
        <f t="shared" si="9"/>
        <v/>
      </c>
      <c r="L30" s="86" t="str">
        <f t="shared" si="9"/>
        <v/>
      </c>
    </row>
    <row r="31" spans="1:12" ht="21" customHeight="1" x14ac:dyDescent="0.4">
      <c r="A31" s="61"/>
      <c r="B31" s="58" t="str">
        <f t="shared" ref="B31:C31" si="22">B15</f>
        <v/>
      </c>
      <c r="C31" s="86" t="str">
        <f t="shared" si="22"/>
        <v/>
      </c>
      <c r="D31" s="61"/>
      <c r="E31" s="58" t="str">
        <f t="shared" si="11"/>
        <v/>
      </c>
      <c r="F31" s="86" t="str">
        <f t="shared" si="12"/>
        <v/>
      </c>
      <c r="G31" s="61"/>
      <c r="H31" s="58" t="str">
        <f t="shared" si="8"/>
        <v/>
      </c>
      <c r="I31" s="86" t="str">
        <f t="shared" si="8"/>
        <v/>
      </c>
      <c r="J31" s="61"/>
      <c r="K31" s="58" t="str">
        <f t="shared" si="9"/>
        <v/>
      </c>
      <c r="L31" s="86" t="str">
        <f t="shared" si="9"/>
        <v/>
      </c>
    </row>
    <row r="32" spans="1:12" ht="3" customHeight="1" x14ac:dyDescent="0.4">
      <c r="A32" s="62"/>
      <c r="B32" s="62"/>
      <c r="C32" s="62"/>
      <c r="D32" s="62"/>
      <c r="E32" s="62"/>
      <c r="F32" s="62"/>
      <c r="G32" s="62"/>
      <c r="H32" s="62"/>
      <c r="I32" s="85"/>
      <c r="J32" s="62"/>
      <c r="K32" s="62"/>
      <c r="L32" s="62"/>
    </row>
    <row r="33" spans="1:12" ht="9.9499999999999993" customHeight="1" x14ac:dyDescent="0.4">
      <c r="A33" s="51"/>
      <c r="B33" s="468" t="s">
        <v>173</v>
      </c>
      <c r="C33" s="52"/>
      <c r="D33" s="51"/>
      <c r="E33" s="468" t="s">
        <v>173</v>
      </c>
      <c r="F33" s="52"/>
      <c r="G33" s="51"/>
      <c r="H33" s="468" t="s">
        <v>173</v>
      </c>
      <c r="I33" s="52"/>
      <c r="J33" s="51"/>
      <c r="K33" s="468" t="s">
        <v>173</v>
      </c>
      <c r="L33" s="52"/>
    </row>
    <row r="34" spans="1:12" ht="30" customHeight="1" thickBot="1" x14ac:dyDescent="0.45">
      <c r="A34" s="54"/>
      <c r="B34" s="469"/>
      <c r="C34" s="83"/>
      <c r="D34" s="54"/>
      <c r="E34" s="469"/>
      <c r="F34" s="83"/>
      <c r="G34" s="54"/>
      <c r="H34" s="469"/>
      <c r="I34" s="83"/>
      <c r="J34" s="54"/>
      <c r="K34" s="469"/>
      <c r="L34" s="83"/>
    </row>
    <row r="35" spans="1:12" ht="21" customHeight="1" thickTop="1" x14ac:dyDescent="0.4">
      <c r="A35" s="55"/>
      <c r="B35" s="57" t="s">
        <v>171</v>
      </c>
      <c r="C35" s="57" t="s">
        <v>172</v>
      </c>
      <c r="D35" s="55"/>
      <c r="E35" s="57" t="s">
        <v>171</v>
      </c>
      <c r="F35" s="57" t="s">
        <v>172</v>
      </c>
      <c r="G35" s="55"/>
      <c r="H35" s="57" t="s">
        <v>171</v>
      </c>
      <c r="I35" s="57" t="s">
        <v>172</v>
      </c>
      <c r="J35" s="55"/>
      <c r="K35" s="57" t="s">
        <v>171</v>
      </c>
      <c r="L35" s="57" t="s">
        <v>172</v>
      </c>
    </row>
    <row r="36" spans="1:12" ht="21" customHeight="1" x14ac:dyDescent="0.4">
      <c r="A36" s="55"/>
      <c r="B36" s="58"/>
      <c r="C36" s="86"/>
      <c r="D36" s="55"/>
      <c r="E36" s="58"/>
      <c r="F36" s="86"/>
      <c r="G36" s="55"/>
      <c r="H36" s="58"/>
      <c r="I36" s="86"/>
      <c r="J36" s="55"/>
      <c r="K36" s="58"/>
      <c r="L36" s="86"/>
    </row>
    <row r="37" spans="1:12" ht="21" customHeight="1" x14ac:dyDescent="0.4">
      <c r="A37" s="55"/>
      <c r="B37" s="58"/>
      <c r="C37" s="86"/>
      <c r="D37" s="55"/>
      <c r="E37" s="58"/>
      <c r="F37" s="86"/>
      <c r="G37" s="55"/>
      <c r="H37" s="58"/>
      <c r="I37" s="86"/>
      <c r="J37" s="55"/>
      <c r="K37" s="58"/>
      <c r="L37" s="86"/>
    </row>
    <row r="38" spans="1:12" ht="21" customHeight="1" x14ac:dyDescent="0.4">
      <c r="A38" s="59"/>
      <c r="B38" s="58"/>
      <c r="C38" s="86"/>
      <c r="D38" s="59"/>
      <c r="E38" s="58"/>
      <c r="F38" s="86"/>
      <c r="G38" s="59"/>
      <c r="H38" s="58"/>
      <c r="I38" s="86"/>
      <c r="J38" s="59"/>
      <c r="K38" s="58"/>
      <c r="L38" s="86"/>
    </row>
    <row r="39" spans="1:12" ht="21" customHeight="1" x14ac:dyDescent="0.4">
      <c r="A39" s="59"/>
      <c r="B39" s="58"/>
      <c r="C39" s="86"/>
      <c r="D39" s="59"/>
      <c r="E39" s="58"/>
      <c r="F39" s="86"/>
      <c r="G39" s="59"/>
      <c r="H39" s="58"/>
      <c r="I39" s="86"/>
      <c r="J39" s="59"/>
      <c r="K39" s="58"/>
      <c r="L39" s="86"/>
    </row>
    <row r="40" spans="1:12" ht="21" customHeight="1" x14ac:dyDescent="0.4">
      <c r="A40" s="60"/>
      <c r="B40" s="58"/>
      <c r="C40" s="86"/>
      <c r="D40" s="60"/>
      <c r="E40" s="58"/>
      <c r="F40" s="86"/>
      <c r="G40" s="60"/>
      <c r="H40" s="58"/>
      <c r="I40" s="86"/>
      <c r="J40" s="60"/>
      <c r="K40" s="58"/>
      <c r="L40" s="86"/>
    </row>
    <row r="41" spans="1:12" ht="21" customHeight="1" x14ac:dyDescent="0.4">
      <c r="A41" s="60"/>
      <c r="B41" s="58"/>
      <c r="C41" s="86"/>
      <c r="D41" s="60"/>
      <c r="E41" s="58"/>
      <c r="F41" s="86"/>
      <c r="G41" s="60"/>
      <c r="H41" s="58"/>
      <c r="I41" s="86"/>
      <c r="J41" s="60"/>
      <c r="K41" s="58"/>
      <c r="L41" s="86"/>
    </row>
    <row r="42" spans="1:12" ht="21" customHeight="1" x14ac:dyDescent="0.4">
      <c r="A42" s="59"/>
      <c r="B42" s="58"/>
      <c r="C42" s="86"/>
      <c r="D42" s="59"/>
      <c r="E42" s="58"/>
      <c r="F42" s="86"/>
      <c r="G42" s="59"/>
      <c r="H42" s="58"/>
      <c r="I42" s="86"/>
      <c r="J42" s="59"/>
      <c r="K42" s="58"/>
      <c r="L42" s="86"/>
    </row>
    <row r="43" spans="1:12" ht="21" customHeight="1" x14ac:dyDescent="0.4">
      <c r="A43" s="59"/>
      <c r="B43" s="58"/>
      <c r="C43" s="86"/>
      <c r="D43" s="59"/>
      <c r="E43" s="58"/>
      <c r="F43" s="86"/>
      <c r="G43" s="59"/>
      <c r="H43" s="58"/>
      <c r="I43" s="86"/>
      <c r="J43" s="59"/>
      <c r="K43" s="58"/>
      <c r="L43" s="86"/>
    </row>
    <row r="44" spans="1:12" ht="21" customHeight="1" x14ac:dyDescent="0.4">
      <c r="A44" s="60"/>
      <c r="B44" s="58"/>
      <c r="C44" s="86"/>
      <c r="D44" s="60"/>
      <c r="E44" s="58"/>
      <c r="F44" s="86"/>
      <c r="G44" s="60"/>
      <c r="H44" s="58"/>
      <c r="I44" s="86"/>
      <c r="J44" s="60"/>
      <c r="K44" s="58"/>
      <c r="L44" s="86"/>
    </row>
    <row r="45" spans="1:12" ht="21" customHeight="1" x14ac:dyDescent="0.4">
      <c r="A45" s="60"/>
      <c r="B45" s="58"/>
      <c r="C45" s="86"/>
      <c r="D45" s="60"/>
      <c r="E45" s="58"/>
      <c r="F45" s="86"/>
      <c r="G45" s="60"/>
      <c r="H45" s="58"/>
      <c r="I45" s="86"/>
      <c r="J45" s="60"/>
      <c r="K45" s="58"/>
      <c r="L45" s="86"/>
    </row>
    <row r="46" spans="1:12" ht="21" customHeight="1" x14ac:dyDescent="0.4">
      <c r="A46" s="61"/>
      <c r="B46" s="58"/>
      <c r="C46" s="86"/>
      <c r="D46" s="61"/>
      <c r="E46" s="58"/>
      <c r="F46" s="86"/>
      <c r="G46" s="61"/>
      <c r="H46" s="58"/>
      <c r="I46" s="86"/>
      <c r="J46" s="61"/>
      <c r="K46" s="58"/>
      <c r="L46" s="86"/>
    </row>
    <row r="47" spans="1:12" ht="21" customHeight="1" x14ac:dyDescent="0.4">
      <c r="A47" s="61"/>
      <c r="B47" s="58"/>
      <c r="C47" s="86"/>
      <c r="D47" s="61"/>
      <c r="E47" s="58"/>
      <c r="F47" s="86"/>
      <c r="G47" s="61"/>
      <c r="H47" s="58"/>
      <c r="I47" s="86"/>
      <c r="J47" s="61"/>
      <c r="K47" s="58"/>
      <c r="L47" s="86"/>
    </row>
    <row r="48" spans="1:12" ht="3" customHeight="1" x14ac:dyDescent="0.4">
      <c r="A48" s="62"/>
      <c r="B48" s="62"/>
      <c r="C48" s="62"/>
      <c r="D48" s="62"/>
      <c r="E48" s="62"/>
      <c r="F48" s="62"/>
      <c r="G48" s="62"/>
      <c r="H48" s="62"/>
      <c r="I48" s="62"/>
      <c r="J48" s="62"/>
      <c r="K48" s="62"/>
      <c r="L48" s="62"/>
    </row>
  </sheetData>
  <sheetProtection algorithmName="SHA-512" hashValue="BDruZCuNd6COq6bi16eRR+anSnXccCs/RGD9uUhUnWCGxVmii0Kv4PIQIsCJF1egtST9TPZamYWH9/SvMpum8w==" saltValue="Zp/OKczg+TCXUVeJqR6HCQ==" spinCount="100000" sheet="1" objects="1" scenarios="1" selectLockedCells="1"/>
  <mergeCells count="12">
    <mergeCell ref="B1:B2"/>
    <mergeCell ref="E1:E2"/>
    <mergeCell ref="H1:H2"/>
    <mergeCell ref="K1:K2"/>
    <mergeCell ref="K33:K34"/>
    <mergeCell ref="B33:B34"/>
    <mergeCell ref="E33:E34"/>
    <mergeCell ref="H33:H34"/>
    <mergeCell ref="E17:E18"/>
    <mergeCell ref="H17:H18"/>
    <mergeCell ref="K17:K18"/>
    <mergeCell ref="B17:B18"/>
  </mergeCells>
  <phoneticPr fontId="6"/>
  <pageMargins left="0.19685039370078741" right="0.19685039370078741" top="0.19685039370078741" bottom="0.19685039370078741" header="0.19685039370078741" footer="0.19685039370078741"/>
  <pageSetup paperSize="9" scale="80" orientation="portrait" horizontalDpi="360" verticalDpi="360" r:id="rId1"/>
  <ignoredErrors>
    <ignoredError sqref="C3:L31 C1:L1 D2:L2" unlocked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Y95"/>
  <sheetViews>
    <sheetView view="pageBreakPreview" zoomScale="85" zoomScaleNormal="110" zoomScaleSheetLayoutView="85" workbookViewId="0">
      <selection activeCell="B9" sqref="B9:I9"/>
    </sheetView>
  </sheetViews>
  <sheetFormatPr defaultRowHeight="24.95" customHeight="1" x14ac:dyDescent="0.15"/>
  <cols>
    <col min="1" max="9" width="9.125" style="4" customWidth="1"/>
    <col min="10" max="11" width="9" style="4"/>
    <col min="12" max="12" width="16.5" style="4" bestFit="1" customWidth="1"/>
    <col min="13" max="262" width="9" style="4"/>
    <col min="263" max="263" width="10" style="4" customWidth="1"/>
    <col min="264" max="264" width="13.75" style="4" customWidth="1"/>
    <col min="265" max="265" width="17.5" style="4" customWidth="1"/>
    <col min="266" max="518" width="9" style="4"/>
    <col min="519" max="519" width="10" style="4" customWidth="1"/>
    <col min="520" max="520" width="13.75" style="4" customWidth="1"/>
    <col min="521" max="521" width="17.5" style="4" customWidth="1"/>
    <col min="522" max="774" width="9" style="4"/>
    <col min="775" max="775" width="10" style="4" customWidth="1"/>
    <col min="776" max="776" width="13.75" style="4" customWidth="1"/>
    <col min="777" max="777" width="17.5" style="4" customWidth="1"/>
    <col min="778" max="1030" width="9" style="4"/>
    <col min="1031" max="1031" width="10" style="4" customWidth="1"/>
    <col min="1032" max="1032" width="13.75" style="4" customWidth="1"/>
    <col min="1033" max="1033" width="17.5" style="4" customWidth="1"/>
    <col min="1034" max="1286" width="9" style="4"/>
    <col min="1287" max="1287" width="10" style="4" customWidth="1"/>
    <col min="1288" max="1288" width="13.75" style="4" customWidth="1"/>
    <col min="1289" max="1289" width="17.5" style="4" customWidth="1"/>
    <col min="1290" max="1542" width="9" style="4"/>
    <col min="1543" max="1543" width="10" style="4" customWidth="1"/>
    <col min="1544" max="1544" width="13.75" style="4" customWidth="1"/>
    <col min="1545" max="1545" width="17.5" style="4" customWidth="1"/>
    <col min="1546" max="1798" width="9" style="4"/>
    <col min="1799" max="1799" width="10" style="4" customWidth="1"/>
    <col min="1800" max="1800" width="13.75" style="4" customWidth="1"/>
    <col min="1801" max="1801" width="17.5" style="4" customWidth="1"/>
    <col min="1802" max="2054" width="9" style="4"/>
    <col min="2055" max="2055" width="10" style="4" customWidth="1"/>
    <col min="2056" max="2056" width="13.75" style="4" customWidth="1"/>
    <col min="2057" max="2057" width="17.5" style="4" customWidth="1"/>
    <col min="2058" max="2310" width="9" style="4"/>
    <col min="2311" max="2311" width="10" style="4" customWidth="1"/>
    <col min="2312" max="2312" width="13.75" style="4" customWidth="1"/>
    <col min="2313" max="2313" width="17.5" style="4" customWidth="1"/>
    <col min="2314" max="2566" width="9" style="4"/>
    <col min="2567" max="2567" width="10" style="4" customWidth="1"/>
    <col min="2568" max="2568" width="13.75" style="4" customWidth="1"/>
    <col min="2569" max="2569" width="17.5" style="4" customWidth="1"/>
    <col min="2570" max="2822" width="9" style="4"/>
    <col min="2823" max="2823" width="10" style="4" customWidth="1"/>
    <col min="2824" max="2824" width="13.75" style="4" customWidth="1"/>
    <col min="2825" max="2825" width="17.5" style="4" customWidth="1"/>
    <col min="2826" max="3078" width="9" style="4"/>
    <col min="3079" max="3079" width="10" style="4" customWidth="1"/>
    <col min="3080" max="3080" width="13.75" style="4" customWidth="1"/>
    <col min="3081" max="3081" width="17.5" style="4" customWidth="1"/>
    <col min="3082" max="3334" width="9" style="4"/>
    <col min="3335" max="3335" width="10" style="4" customWidth="1"/>
    <col min="3336" max="3336" width="13.75" style="4" customWidth="1"/>
    <col min="3337" max="3337" width="17.5" style="4" customWidth="1"/>
    <col min="3338" max="3590" width="9" style="4"/>
    <col min="3591" max="3591" width="10" style="4" customWidth="1"/>
    <col min="3592" max="3592" width="13.75" style="4" customWidth="1"/>
    <col min="3593" max="3593" width="17.5" style="4" customWidth="1"/>
    <col min="3594" max="3846" width="9" style="4"/>
    <col min="3847" max="3847" width="10" style="4" customWidth="1"/>
    <col min="3848" max="3848" width="13.75" style="4" customWidth="1"/>
    <col min="3849" max="3849" width="17.5" style="4" customWidth="1"/>
    <col min="3850" max="4102" width="9" style="4"/>
    <col min="4103" max="4103" width="10" style="4" customWidth="1"/>
    <col min="4104" max="4104" width="13.75" style="4" customWidth="1"/>
    <col min="4105" max="4105" width="17.5" style="4" customWidth="1"/>
    <col min="4106" max="4358" width="9" style="4"/>
    <col min="4359" max="4359" width="10" style="4" customWidth="1"/>
    <col min="4360" max="4360" width="13.75" style="4" customWidth="1"/>
    <col min="4361" max="4361" width="17.5" style="4" customWidth="1"/>
    <col min="4362" max="4614" width="9" style="4"/>
    <col min="4615" max="4615" width="10" style="4" customWidth="1"/>
    <col min="4616" max="4616" width="13.75" style="4" customWidth="1"/>
    <col min="4617" max="4617" width="17.5" style="4" customWidth="1"/>
    <col min="4618" max="4870" width="9" style="4"/>
    <col min="4871" max="4871" width="10" style="4" customWidth="1"/>
    <col min="4872" max="4872" width="13.75" style="4" customWidth="1"/>
    <col min="4873" max="4873" width="17.5" style="4" customWidth="1"/>
    <col min="4874" max="5126" width="9" style="4"/>
    <col min="5127" max="5127" width="10" style="4" customWidth="1"/>
    <col min="5128" max="5128" width="13.75" style="4" customWidth="1"/>
    <col min="5129" max="5129" width="17.5" style="4" customWidth="1"/>
    <col min="5130" max="5382" width="9" style="4"/>
    <col min="5383" max="5383" width="10" style="4" customWidth="1"/>
    <col min="5384" max="5384" width="13.75" style="4" customWidth="1"/>
    <col min="5385" max="5385" width="17.5" style="4" customWidth="1"/>
    <col min="5386" max="5638" width="9" style="4"/>
    <col min="5639" max="5639" width="10" style="4" customWidth="1"/>
    <col min="5640" max="5640" width="13.75" style="4" customWidth="1"/>
    <col min="5641" max="5641" width="17.5" style="4" customWidth="1"/>
    <col min="5642" max="5894" width="9" style="4"/>
    <col min="5895" max="5895" width="10" style="4" customWidth="1"/>
    <col min="5896" max="5896" width="13.75" style="4" customWidth="1"/>
    <col min="5897" max="5897" width="17.5" style="4" customWidth="1"/>
    <col min="5898" max="6150" width="9" style="4"/>
    <col min="6151" max="6151" width="10" style="4" customWidth="1"/>
    <col min="6152" max="6152" width="13.75" style="4" customWidth="1"/>
    <col min="6153" max="6153" width="17.5" style="4" customWidth="1"/>
    <col min="6154" max="6406" width="9" style="4"/>
    <col min="6407" max="6407" width="10" style="4" customWidth="1"/>
    <col min="6408" max="6408" width="13.75" style="4" customWidth="1"/>
    <col min="6409" max="6409" width="17.5" style="4" customWidth="1"/>
    <col min="6410" max="6662" width="9" style="4"/>
    <col min="6663" max="6663" width="10" style="4" customWidth="1"/>
    <col min="6664" max="6664" width="13.75" style="4" customWidth="1"/>
    <col min="6665" max="6665" width="17.5" style="4" customWidth="1"/>
    <col min="6666" max="6918" width="9" style="4"/>
    <col min="6919" max="6919" width="10" style="4" customWidth="1"/>
    <col min="6920" max="6920" width="13.75" style="4" customWidth="1"/>
    <col min="6921" max="6921" width="17.5" style="4" customWidth="1"/>
    <col min="6922" max="7174" width="9" style="4"/>
    <col min="7175" max="7175" width="10" style="4" customWidth="1"/>
    <col min="7176" max="7176" width="13.75" style="4" customWidth="1"/>
    <col min="7177" max="7177" width="17.5" style="4" customWidth="1"/>
    <col min="7178" max="7430" width="9" style="4"/>
    <col min="7431" max="7431" width="10" style="4" customWidth="1"/>
    <col min="7432" max="7432" width="13.75" style="4" customWidth="1"/>
    <col min="7433" max="7433" width="17.5" style="4" customWidth="1"/>
    <col min="7434" max="7686" width="9" style="4"/>
    <col min="7687" max="7687" width="10" style="4" customWidth="1"/>
    <col min="7688" max="7688" width="13.75" style="4" customWidth="1"/>
    <col min="7689" max="7689" width="17.5" style="4" customWidth="1"/>
    <col min="7690" max="7942" width="9" style="4"/>
    <col min="7943" max="7943" width="10" style="4" customWidth="1"/>
    <col min="7944" max="7944" width="13.75" style="4" customWidth="1"/>
    <col min="7945" max="7945" width="17.5" style="4" customWidth="1"/>
    <col min="7946" max="8198" width="9" style="4"/>
    <col min="8199" max="8199" width="10" style="4" customWidth="1"/>
    <col min="8200" max="8200" width="13.75" style="4" customWidth="1"/>
    <col min="8201" max="8201" width="17.5" style="4" customWidth="1"/>
    <col min="8202" max="8454" width="9" style="4"/>
    <col min="8455" max="8455" width="10" style="4" customWidth="1"/>
    <col min="8456" max="8456" width="13.75" style="4" customWidth="1"/>
    <col min="8457" max="8457" width="17.5" style="4" customWidth="1"/>
    <col min="8458" max="8710" width="9" style="4"/>
    <col min="8711" max="8711" width="10" style="4" customWidth="1"/>
    <col min="8712" max="8712" width="13.75" style="4" customWidth="1"/>
    <col min="8713" max="8713" width="17.5" style="4" customWidth="1"/>
    <col min="8714" max="8966" width="9" style="4"/>
    <col min="8967" max="8967" width="10" style="4" customWidth="1"/>
    <col min="8968" max="8968" width="13.75" style="4" customWidth="1"/>
    <col min="8969" max="8969" width="17.5" style="4" customWidth="1"/>
    <col min="8970" max="9222" width="9" style="4"/>
    <col min="9223" max="9223" width="10" style="4" customWidth="1"/>
    <col min="9224" max="9224" width="13.75" style="4" customWidth="1"/>
    <col min="9225" max="9225" width="17.5" style="4" customWidth="1"/>
    <col min="9226" max="9478" width="9" style="4"/>
    <col min="9479" max="9479" width="10" style="4" customWidth="1"/>
    <col min="9480" max="9480" width="13.75" style="4" customWidth="1"/>
    <col min="9481" max="9481" width="17.5" style="4" customWidth="1"/>
    <col min="9482" max="9734" width="9" style="4"/>
    <col min="9735" max="9735" width="10" style="4" customWidth="1"/>
    <col min="9736" max="9736" width="13.75" style="4" customWidth="1"/>
    <col min="9737" max="9737" width="17.5" style="4" customWidth="1"/>
    <col min="9738" max="9990" width="9" style="4"/>
    <col min="9991" max="9991" width="10" style="4" customWidth="1"/>
    <col min="9992" max="9992" width="13.75" style="4" customWidth="1"/>
    <col min="9993" max="9993" width="17.5" style="4" customWidth="1"/>
    <col min="9994" max="10246" width="9" style="4"/>
    <col min="10247" max="10247" width="10" style="4" customWidth="1"/>
    <col min="10248" max="10248" width="13.75" style="4" customWidth="1"/>
    <col min="10249" max="10249" width="17.5" style="4" customWidth="1"/>
    <col min="10250" max="10502" width="9" style="4"/>
    <col min="10503" max="10503" width="10" style="4" customWidth="1"/>
    <col min="10504" max="10504" width="13.75" style="4" customWidth="1"/>
    <col min="10505" max="10505" width="17.5" style="4" customWidth="1"/>
    <col min="10506" max="10758" width="9" style="4"/>
    <col min="10759" max="10759" width="10" style="4" customWidth="1"/>
    <col min="10760" max="10760" width="13.75" style="4" customWidth="1"/>
    <col min="10761" max="10761" width="17.5" style="4" customWidth="1"/>
    <col min="10762" max="11014" width="9" style="4"/>
    <col min="11015" max="11015" width="10" style="4" customWidth="1"/>
    <col min="11016" max="11016" width="13.75" style="4" customWidth="1"/>
    <col min="11017" max="11017" width="17.5" style="4" customWidth="1"/>
    <col min="11018" max="11270" width="9" style="4"/>
    <col min="11271" max="11271" width="10" style="4" customWidth="1"/>
    <col min="11272" max="11272" width="13.75" style="4" customWidth="1"/>
    <col min="11273" max="11273" width="17.5" style="4" customWidth="1"/>
    <col min="11274" max="11526" width="9" style="4"/>
    <col min="11527" max="11527" width="10" style="4" customWidth="1"/>
    <col min="11528" max="11528" width="13.75" style="4" customWidth="1"/>
    <col min="11529" max="11529" width="17.5" style="4" customWidth="1"/>
    <col min="11530" max="11782" width="9" style="4"/>
    <col min="11783" max="11783" width="10" style="4" customWidth="1"/>
    <col min="11784" max="11784" width="13.75" style="4" customWidth="1"/>
    <col min="11785" max="11785" width="17.5" style="4" customWidth="1"/>
    <col min="11786" max="12038" width="9" style="4"/>
    <col min="12039" max="12039" width="10" style="4" customWidth="1"/>
    <col min="12040" max="12040" width="13.75" style="4" customWidth="1"/>
    <col min="12041" max="12041" width="17.5" style="4" customWidth="1"/>
    <col min="12042" max="12294" width="9" style="4"/>
    <col min="12295" max="12295" width="10" style="4" customWidth="1"/>
    <col min="12296" max="12296" width="13.75" style="4" customWidth="1"/>
    <col min="12297" max="12297" width="17.5" style="4" customWidth="1"/>
    <col min="12298" max="12550" width="9" style="4"/>
    <col min="12551" max="12551" width="10" style="4" customWidth="1"/>
    <col min="12552" max="12552" width="13.75" style="4" customWidth="1"/>
    <col min="12553" max="12553" width="17.5" style="4" customWidth="1"/>
    <col min="12554" max="12806" width="9" style="4"/>
    <col min="12807" max="12807" width="10" style="4" customWidth="1"/>
    <col min="12808" max="12808" width="13.75" style="4" customWidth="1"/>
    <col min="12809" max="12809" width="17.5" style="4" customWidth="1"/>
    <col min="12810" max="13062" width="9" style="4"/>
    <col min="13063" max="13063" width="10" style="4" customWidth="1"/>
    <col min="13064" max="13064" width="13.75" style="4" customWidth="1"/>
    <col min="13065" max="13065" width="17.5" style="4" customWidth="1"/>
    <col min="13066" max="13318" width="9" style="4"/>
    <col min="13319" max="13319" width="10" style="4" customWidth="1"/>
    <col min="13320" max="13320" width="13.75" style="4" customWidth="1"/>
    <col min="13321" max="13321" width="17.5" style="4" customWidth="1"/>
    <col min="13322" max="13574" width="9" style="4"/>
    <col min="13575" max="13575" width="10" style="4" customWidth="1"/>
    <col min="13576" max="13576" width="13.75" style="4" customWidth="1"/>
    <col min="13577" max="13577" width="17.5" style="4" customWidth="1"/>
    <col min="13578" max="13830" width="9" style="4"/>
    <col min="13831" max="13831" width="10" style="4" customWidth="1"/>
    <col min="13832" max="13832" width="13.75" style="4" customWidth="1"/>
    <col min="13833" max="13833" width="17.5" style="4" customWidth="1"/>
    <col min="13834" max="14086" width="9" style="4"/>
    <col min="14087" max="14087" width="10" style="4" customWidth="1"/>
    <col min="14088" max="14088" width="13.75" style="4" customWidth="1"/>
    <col min="14089" max="14089" width="17.5" style="4" customWidth="1"/>
    <col min="14090" max="14342" width="9" style="4"/>
    <col min="14343" max="14343" width="10" style="4" customWidth="1"/>
    <col min="14344" max="14344" width="13.75" style="4" customWidth="1"/>
    <col min="14345" max="14345" width="17.5" style="4" customWidth="1"/>
    <col min="14346" max="14598" width="9" style="4"/>
    <col min="14599" max="14599" width="10" style="4" customWidth="1"/>
    <col min="14600" max="14600" width="13.75" style="4" customWidth="1"/>
    <col min="14601" max="14601" width="17.5" style="4" customWidth="1"/>
    <col min="14602" max="14854" width="9" style="4"/>
    <col min="14855" max="14855" width="10" style="4" customWidth="1"/>
    <col min="14856" max="14856" width="13.75" style="4" customWidth="1"/>
    <col min="14857" max="14857" width="17.5" style="4" customWidth="1"/>
    <col min="14858" max="15110" width="9" style="4"/>
    <col min="15111" max="15111" width="10" style="4" customWidth="1"/>
    <col min="15112" max="15112" width="13.75" style="4" customWidth="1"/>
    <col min="15113" max="15113" width="17.5" style="4" customWidth="1"/>
    <col min="15114" max="15366" width="9" style="4"/>
    <col min="15367" max="15367" width="10" style="4" customWidth="1"/>
    <col min="15368" max="15368" width="13.75" style="4" customWidth="1"/>
    <col min="15369" max="15369" width="17.5" style="4" customWidth="1"/>
    <col min="15370" max="15622" width="9" style="4"/>
    <col min="15623" max="15623" width="10" style="4" customWidth="1"/>
    <col min="15624" max="15624" width="13.75" style="4" customWidth="1"/>
    <col min="15625" max="15625" width="17.5" style="4" customWidth="1"/>
    <col min="15626" max="15878" width="9" style="4"/>
    <col min="15879" max="15879" width="10" style="4" customWidth="1"/>
    <col min="15880" max="15880" width="13.75" style="4" customWidth="1"/>
    <col min="15881" max="15881" width="17.5" style="4" customWidth="1"/>
    <col min="15882" max="16134" width="9" style="4"/>
    <col min="16135" max="16135" width="10" style="4" customWidth="1"/>
    <col min="16136" max="16136" width="13.75" style="4" customWidth="1"/>
    <col min="16137" max="16137" width="17.5" style="4" customWidth="1"/>
    <col min="16138" max="16384" width="9" style="4"/>
  </cols>
  <sheetData>
    <row r="1" spans="1:14" ht="24.95" customHeight="1" x14ac:dyDescent="0.15">
      <c r="A1" s="470" t="str">
        <f>管理者用!A2&amp;管理者用!B2</f>
        <v>令和５年度りゅうぎんカップ</v>
      </c>
      <c r="B1" s="470"/>
      <c r="C1" s="470"/>
      <c r="D1" s="470"/>
      <c r="E1" s="470"/>
      <c r="F1" s="470"/>
      <c r="G1" s="470"/>
      <c r="H1" s="470"/>
      <c r="I1" s="470"/>
    </row>
    <row r="2" spans="1:14" ht="24.95" customHeight="1" x14ac:dyDescent="0.15">
      <c r="A2" s="470"/>
      <c r="B2" s="470"/>
      <c r="C2" s="470"/>
      <c r="D2" s="470"/>
      <c r="E2" s="470"/>
      <c r="F2" s="470"/>
      <c r="G2" s="470"/>
      <c r="H2" s="470"/>
      <c r="I2" s="470"/>
    </row>
    <row r="3" spans="1:14" ht="24.95" customHeight="1" x14ac:dyDescent="0.15">
      <c r="A3" s="470"/>
      <c r="B3" s="470"/>
      <c r="C3" s="470"/>
      <c r="D3" s="470"/>
      <c r="E3" s="470"/>
      <c r="F3" s="470"/>
      <c r="G3" s="470"/>
      <c r="H3" s="470"/>
      <c r="I3" s="470"/>
    </row>
    <row r="4" spans="1:14" ht="24.95" customHeight="1" x14ac:dyDescent="0.15">
      <c r="A4" s="471" t="s">
        <v>15</v>
      </c>
      <c r="B4" s="471"/>
      <c r="C4" s="471"/>
      <c r="D4" s="471"/>
      <c r="E4" s="471"/>
      <c r="F4" s="471"/>
      <c r="G4" s="471"/>
      <c r="H4" s="471"/>
      <c r="I4" s="471"/>
    </row>
    <row r="5" spans="1:14" ht="24.95" customHeight="1" x14ac:dyDescent="0.15">
      <c r="A5" s="471"/>
      <c r="B5" s="471"/>
      <c r="C5" s="471"/>
      <c r="D5" s="471"/>
      <c r="E5" s="471"/>
      <c r="F5" s="471"/>
      <c r="G5" s="471"/>
      <c r="H5" s="471"/>
      <c r="I5" s="471"/>
    </row>
    <row r="6" spans="1:14" ht="24.95" customHeight="1" x14ac:dyDescent="0.15">
      <c r="A6" s="3"/>
      <c r="B6" s="3"/>
      <c r="C6" s="3"/>
      <c r="D6" s="3"/>
      <c r="E6" s="3"/>
      <c r="F6" s="3"/>
      <c r="G6" s="3"/>
      <c r="H6" s="3"/>
      <c r="I6" s="3"/>
    </row>
    <row r="7" spans="1:14" ht="24.95" customHeight="1" x14ac:dyDescent="0.15">
      <c r="A7" s="8" t="s">
        <v>16</v>
      </c>
      <c r="B7" s="3"/>
      <c r="C7" s="3"/>
      <c r="D7" s="3"/>
      <c r="E7" s="3"/>
      <c r="F7" s="3"/>
      <c r="G7" s="3"/>
      <c r="H7" s="3"/>
      <c r="I7" s="3"/>
    </row>
    <row r="8" spans="1:14" ht="24.95" customHeight="1" thickBot="1" x14ac:dyDescent="0.2">
      <c r="A8" s="8" t="s">
        <v>17</v>
      </c>
      <c r="B8" s="3"/>
      <c r="C8" s="3"/>
      <c r="D8" s="3"/>
      <c r="E8" s="3"/>
      <c r="F8" s="3"/>
      <c r="G8" s="3"/>
      <c r="H8" s="3"/>
      <c r="I8" s="3"/>
    </row>
    <row r="9" spans="1:14" ht="24.95" customHeight="1" thickBot="1" x14ac:dyDescent="0.2">
      <c r="A9" s="9" t="s">
        <v>8</v>
      </c>
      <c r="B9" s="476" t="str">
        <f>入力シート!H10&amp;""</f>
        <v/>
      </c>
      <c r="C9" s="477"/>
      <c r="D9" s="477"/>
      <c r="E9" s="477"/>
      <c r="F9" s="477"/>
      <c r="G9" s="477"/>
      <c r="H9" s="477"/>
      <c r="I9" s="478"/>
    </row>
    <row r="10" spans="1:14" ht="24.95" customHeight="1" x14ac:dyDescent="0.15">
      <c r="A10" s="30" t="s">
        <v>10</v>
      </c>
      <c r="B10" s="479" t="s">
        <v>12</v>
      </c>
      <c r="C10" s="479"/>
      <c r="D10" s="479"/>
      <c r="E10" s="479"/>
      <c r="F10" s="479" t="s">
        <v>13</v>
      </c>
      <c r="G10" s="480"/>
      <c r="H10" s="480"/>
      <c r="I10" s="481"/>
    </row>
    <row r="11" spans="1:14" ht="24.95" customHeight="1" x14ac:dyDescent="0.15">
      <c r="A11" s="10" t="e">
        <f>入力シート!#REF!&amp;""</f>
        <v>#REF!</v>
      </c>
      <c r="B11" s="472" t="e">
        <f>入力シート!#REF!&amp;""</f>
        <v>#REF!</v>
      </c>
      <c r="C11" s="472"/>
      <c r="D11" s="472"/>
      <c r="E11" s="472"/>
      <c r="F11" s="472" t="e">
        <f>入力シート!#REF!&amp;""</f>
        <v>#REF!</v>
      </c>
      <c r="G11" s="473"/>
      <c r="H11" s="473"/>
      <c r="I11" s="474"/>
    </row>
    <row r="12" spans="1:14" ht="24.95" customHeight="1" x14ac:dyDescent="0.15">
      <c r="A12" s="10" t="e">
        <f>入力シート!#REF!&amp;""</f>
        <v>#REF!</v>
      </c>
      <c r="B12" s="472" t="e">
        <f>入力シート!#REF!&amp;""</f>
        <v>#REF!</v>
      </c>
      <c r="C12" s="472"/>
      <c r="D12" s="472"/>
      <c r="E12" s="472"/>
      <c r="F12" s="472" t="e">
        <f>入力シート!#REF!&amp;""</f>
        <v>#REF!</v>
      </c>
      <c r="G12" s="473"/>
      <c r="H12" s="473"/>
      <c r="I12" s="474"/>
    </row>
    <row r="13" spans="1:14" ht="24.95" customHeight="1" x14ac:dyDescent="0.15">
      <c r="A13" s="10" t="e">
        <f>入力シート!#REF!&amp;""</f>
        <v>#REF!</v>
      </c>
      <c r="B13" s="472" t="e">
        <f>入力シート!#REF!&amp;""</f>
        <v>#REF!</v>
      </c>
      <c r="C13" s="472"/>
      <c r="D13" s="472"/>
      <c r="E13" s="472"/>
      <c r="F13" s="472" t="e">
        <f>入力シート!#REF!&amp;""</f>
        <v>#REF!</v>
      </c>
      <c r="G13" s="473"/>
      <c r="H13" s="473"/>
      <c r="I13" s="474"/>
    </row>
    <row r="14" spans="1:14" ht="24.95" customHeight="1" x14ac:dyDescent="0.15">
      <c r="A14" s="10" t="e">
        <f>入力シート!#REF!&amp;""</f>
        <v>#REF!</v>
      </c>
      <c r="B14" s="472" t="e">
        <f>入力シート!#REF!&amp;""</f>
        <v>#REF!</v>
      </c>
      <c r="C14" s="472"/>
      <c r="D14" s="472"/>
      <c r="E14" s="472"/>
      <c r="F14" s="472" t="e">
        <f>入力シート!#REF!&amp;""</f>
        <v>#REF!</v>
      </c>
      <c r="G14" s="473"/>
      <c r="H14" s="473"/>
      <c r="I14" s="474"/>
      <c r="K14" s="5"/>
      <c r="L14" s="5"/>
      <c r="M14" s="5"/>
      <c r="N14" s="5"/>
    </row>
    <row r="15" spans="1:14" ht="24.95" customHeight="1" x14ac:dyDescent="0.15">
      <c r="A15" s="10" t="e">
        <f>入力シート!#REF!&amp;""</f>
        <v>#REF!</v>
      </c>
      <c r="B15" s="472" t="e">
        <f>入力シート!#REF!&amp;""</f>
        <v>#REF!</v>
      </c>
      <c r="C15" s="472"/>
      <c r="D15" s="472"/>
      <c r="E15" s="472"/>
      <c r="F15" s="472" t="e">
        <f>入力シート!#REF!&amp;""</f>
        <v>#REF!</v>
      </c>
      <c r="G15" s="473"/>
      <c r="H15" s="473"/>
      <c r="I15" s="474"/>
    </row>
    <row r="16" spans="1:14" ht="24.95" customHeight="1" x14ac:dyDescent="0.15">
      <c r="A16" s="10" t="e">
        <f>入力シート!#REF!&amp;""</f>
        <v>#REF!</v>
      </c>
      <c r="B16" s="472" t="e">
        <f>入力シート!#REF!&amp;""</f>
        <v>#REF!</v>
      </c>
      <c r="C16" s="472"/>
      <c r="D16" s="472"/>
      <c r="E16" s="472"/>
      <c r="F16" s="472" t="e">
        <f>入力シート!#REF!&amp;""</f>
        <v>#REF!</v>
      </c>
      <c r="G16" s="473"/>
      <c r="H16" s="473"/>
      <c r="I16" s="474"/>
    </row>
    <row r="17" spans="1:25" ht="24.95" customHeight="1" x14ac:dyDescent="0.15">
      <c r="A17" s="10" t="e">
        <f>入力シート!#REF!&amp;""</f>
        <v>#REF!</v>
      </c>
      <c r="B17" s="472" t="e">
        <f>入力シート!#REF!&amp;""</f>
        <v>#REF!</v>
      </c>
      <c r="C17" s="472"/>
      <c r="D17" s="472"/>
      <c r="E17" s="472"/>
      <c r="F17" s="472" t="e">
        <f>入力シート!#REF!&amp;""</f>
        <v>#REF!</v>
      </c>
      <c r="G17" s="473"/>
      <c r="H17" s="473"/>
      <c r="I17" s="474"/>
    </row>
    <row r="18" spans="1:25" ht="24.95" customHeight="1" x14ac:dyDescent="0.15">
      <c r="A18" s="10" t="e">
        <f>入力シート!#REF!&amp;""</f>
        <v>#REF!</v>
      </c>
      <c r="B18" s="472" t="e">
        <f>入力シート!#REF!&amp;""</f>
        <v>#REF!</v>
      </c>
      <c r="C18" s="472"/>
      <c r="D18" s="472"/>
      <c r="E18" s="472"/>
      <c r="F18" s="472" t="e">
        <f>入力シート!#REF!&amp;""</f>
        <v>#REF!</v>
      </c>
      <c r="G18" s="473"/>
      <c r="H18" s="473"/>
      <c r="I18" s="474"/>
    </row>
    <row r="19" spans="1:25" ht="24.95" customHeight="1" x14ac:dyDescent="0.15">
      <c r="A19" s="10" t="e">
        <f>入力シート!#REF!&amp;""</f>
        <v>#REF!</v>
      </c>
      <c r="B19" s="472" t="e">
        <f>入力シート!#REF!&amp;""</f>
        <v>#REF!</v>
      </c>
      <c r="C19" s="472"/>
      <c r="D19" s="472"/>
      <c r="E19" s="472"/>
      <c r="F19" s="472" t="e">
        <f>入力シート!#REF!&amp;""</f>
        <v>#REF!</v>
      </c>
      <c r="G19" s="473"/>
      <c r="H19" s="473"/>
      <c r="I19" s="474"/>
    </row>
    <row r="20" spans="1:25" ht="24.95" customHeight="1" x14ac:dyDescent="0.15">
      <c r="A20" s="10" t="e">
        <f>入力シート!#REF!&amp;""</f>
        <v>#REF!</v>
      </c>
      <c r="B20" s="472" t="e">
        <f>入力シート!#REF!&amp;""</f>
        <v>#REF!</v>
      </c>
      <c r="C20" s="472"/>
      <c r="D20" s="472"/>
      <c r="E20" s="472"/>
      <c r="F20" s="472" t="e">
        <f>入力シート!#REF!&amp;""</f>
        <v>#REF!</v>
      </c>
      <c r="G20" s="473"/>
      <c r="H20" s="473"/>
      <c r="I20" s="474"/>
    </row>
    <row r="21" spans="1:25" ht="24.95" customHeight="1" x14ac:dyDescent="0.15">
      <c r="A21" s="10" t="e">
        <f>入力シート!#REF!&amp;""</f>
        <v>#REF!</v>
      </c>
      <c r="B21" s="472" t="e">
        <f>入力シート!#REF!&amp;""</f>
        <v>#REF!</v>
      </c>
      <c r="C21" s="472"/>
      <c r="D21" s="472"/>
      <c r="E21" s="472"/>
      <c r="F21" s="472" t="e">
        <f>入力シート!#REF!&amp;""</f>
        <v>#REF!</v>
      </c>
      <c r="G21" s="473"/>
      <c r="H21" s="473"/>
      <c r="I21" s="474"/>
    </row>
    <row r="22" spans="1:25" ht="24.95" customHeight="1" thickBot="1" x14ac:dyDescent="0.2">
      <c r="A22" s="11" t="e">
        <f>入力シート!#REF!&amp;""</f>
        <v>#REF!</v>
      </c>
      <c r="B22" s="489" t="e">
        <f>入力シート!#REF!&amp;""</f>
        <v>#REF!</v>
      </c>
      <c r="C22" s="489"/>
      <c r="D22" s="489"/>
      <c r="E22" s="489"/>
      <c r="F22" s="489" t="e">
        <f>入力シート!#REF!&amp;""</f>
        <v>#REF!</v>
      </c>
      <c r="G22" s="490"/>
      <c r="H22" s="490"/>
      <c r="I22" s="491"/>
    </row>
    <row r="23" spans="1:25" ht="24.95" customHeight="1" x14ac:dyDescent="0.15">
      <c r="A23" s="7"/>
      <c r="B23" s="7"/>
      <c r="C23" s="7"/>
      <c r="D23" s="7"/>
      <c r="E23" s="7"/>
      <c r="F23" s="7"/>
      <c r="G23" s="7"/>
      <c r="H23" s="7"/>
      <c r="I23" s="7"/>
    </row>
    <row r="24" spans="1:25" ht="24.95" customHeight="1" x14ac:dyDescent="0.15">
      <c r="A24" s="475" t="str">
        <f>管理者用!A2&amp;管理者用!B2&amp;"開催要項了承のうえ、"</f>
        <v>令和５年度りゅうぎんカップ開催要項了承のうえ、</v>
      </c>
      <c r="B24" s="475"/>
      <c r="C24" s="475"/>
      <c r="D24" s="475"/>
      <c r="E24" s="475"/>
      <c r="F24" s="475"/>
      <c r="G24" s="475"/>
      <c r="H24" s="475"/>
      <c r="I24" s="475"/>
    </row>
    <row r="25" spans="1:25" ht="24.95" customHeight="1" x14ac:dyDescent="0.15">
      <c r="A25" s="475" t="s">
        <v>14</v>
      </c>
      <c r="B25" s="475"/>
      <c r="C25" s="475"/>
      <c r="D25" s="475"/>
      <c r="E25" s="475"/>
      <c r="F25" s="475"/>
      <c r="G25" s="475"/>
      <c r="H25" s="475"/>
      <c r="I25" s="475"/>
    </row>
    <row r="26" spans="1:25" ht="24.95" customHeight="1" x14ac:dyDescent="0.15">
      <c r="B26" s="6"/>
      <c r="C26" s="6"/>
      <c r="D26" s="6"/>
      <c r="E26" s="6"/>
      <c r="F26" s="6"/>
      <c r="G26" s="6"/>
      <c r="H26" s="6"/>
      <c r="I26" s="6"/>
    </row>
    <row r="27" spans="1:25" ht="24.95" customHeight="1" x14ac:dyDescent="0.15">
      <c r="A27" s="6" t="str">
        <f>管理者用!G3&amp;"　　殿"</f>
        <v>沖縄県バレーボール協会会長　　大兼  康弘　　殿</v>
      </c>
      <c r="B27" s="6"/>
      <c r="C27" s="6"/>
      <c r="D27" s="6"/>
      <c r="I27" s="6"/>
      <c r="M27" s="29"/>
      <c r="N27" s="29"/>
      <c r="O27" s="29"/>
      <c r="P27" s="29"/>
      <c r="Q27" s="29"/>
      <c r="R27" s="29"/>
      <c r="S27" s="29"/>
      <c r="T27" s="29"/>
      <c r="U27" s="29"/>
      <c r="V27" s="29"/>
      <c r="W27" s="29"/>
      <c r="X27" s="29"/>
      <c r="Y27" s="29"/>
    </row>
    <row r="28" spans="1:25" ht="24.95" customHeight="1" x14ac:dyDescent="0.15">
      <c r="A28" s="6"/>
      <c r="B28" s="6"/>
      <c r="C28" s="6"/>
      <c r="D28" s="6"/>
      <c r="E28" s="6"/>
      <c r="F28" s="6"/>
      <c r="G28" s="6"/>
      <c r="H28" s="6"/>
      <c r="I28" s="6"/>
    </row>
    <row r="29" spans="1:25" ht="24.95" customHeight="1" x14ac:dyDescent="0.15">
      <c r="B29" s="6"/>
      <c r="C29" s="6"/>
      <c r="D29" s="482">
        <f>DATE(入力シート!B7,入力シート!H7,入力シート!J7)</f>
        <v>45260</v>
      </c>
      <c r="E29" s="482"/>
      <c r="F29" s="482"/>
      <c r="G29" s="12"/>
      <c r="H29" s="12"/>
      <c r="I29" s="13"/>
    </row>
    <row r="30" spans="1:25" ht="24.95" customHeight="1" x14ac:dyDescent="0.15">
      <c r="A30" s="6"/>
      <c r="B30" s="6"/>
      <c r="C30" s="6"/>
      <c r="D30" s="488"/>
      <c r="E30" s="488"/>
      <c r="F30" s="486" t="str">
        <f>入力シート!H10&amp;""</f>
        <v/>
      </c>
      <c r="G30" s="486"/>
      <c r="H30" s="486"/>
      <c r="I30" s="486"/>
    </row>
    <row r="31" spans="1:25" ht="24.95" customHeight="1" x14ac:dyDescent="0.15">
      <c r="A31" s="6"/>
      <c r="B31" s="6"/>
      <c r="C31" s="6"/>
      <c r="D31" s="487" t="s">
        <v>9</v>
      </c>
      <c r="E31" s="487"/>
      <c r="F31" s="486" t="str">
        <f>入力シート!H13&amp;""</f>
        <v/>
      </c>
      <c r="G31" s="486"/>
      <c r="H31" s="486"/>
      <c r="I31" s="486"/>
    </row>
    <row r="32" spans="1:25" ht="24.95" customHeight="1" x14ac:dyDescent="0.15">
      <c r="A32" s="6"/>
      <c r="B32" s="6"/>
      <c r="C32" s="6"/>
      <c r="D32" s="25"/>
      <c r="E32" s="25"/>
      <c r="F32" s="26"/>
      <c r="G32" s="26"/>
      <c r="H32" s="26"/>
      <c r="I32" s="26"/>
    </row>
    <row r="33" spans="1:9" ht="24.95" customHeight="1" x14ac:dyDescent="0.15">
      <c r="A33" s="470" t="str">
        <f>A1</f>
        <v>令和５年度りゅうぎんカップ</v>
      </c>
      <c r="B33" s="470"/>
      <c r="C33" s="470"/>
      <c r="D33" s="470"/>
      <c r="E33" s="470"/>
      <c r="F33" s="470"/>
      <c r="G33" s="470"/>
      <c r="H33" s="470"/>
      <c r="I33" s="470"/>
    </row>
    <row r="34" spans="1:9" ht="24.95" customHeight="1" x14ac:dyDescent="0.15">
      <c r="A34" s="470"/>
      <c r="B34" s="470"/>
      <c r="C34" s="470"/>
      <c r="D34" s="470"/>
      <c r="E34" s="470"/>
      <c r="F34" s="470"/>
      <c r="G34" s="470"/>
      <c r="H34" s="470"/>
      <c r="I34" s="470"/>
    </row>
    <row r="35" spans="1:9" ht="24.95" customHeight="1" x14ac:dyDescent="0.15">
      <c r="A35" s="470"/>
      <c r="B35" s="470"/>
      <c r="C35" s="470"/>
      <c r="D35" s="470"/>
      <c r="E35" s="470"/>
      <c r="F35" s="470"/>
      <c r="G35" s="470"/>
      <c r="H35" s="470"/>
      <c r="I35" s="470"/>
    </row>
    <row r="36" spans="1:9" ht="24.95" customHeight="1" x14ac:dyDescent="0.15">
      <c r="A36" s="471" t="str">
        <f>A4</f>
        <v>参加申込書（保護者・引率者）</v>
      </c>
      <c r="B36" s="471"/>
      <c r="C36" s="471"/>
      <c r="D36" s="471"/>
      <c r="E36" s="471"/>
      <c r="F36" s="471"/>
      <c r="G36" s="471"/>
      <c r="H36" s="471"/>
      <c r="I36" s="471"/>
    </row>
    <row r="37" spans="1:9" ht="24.95" customHeight="1" x14ac:dyDescent="0.15">
      <c r="A37" s="471"/>
      <c r="B37" s="471"/>
      <c r="C37" s="471"/>
      <c r="D37" s="471"/>
      <c r="E37" s="471"/>
      <c r="F37" s="471"/>
      <c r="G37" s="471"/>
      <c r="H37" s="471"/>
      <c r="I37" s="471"/>
    </row>
    <row r="38" spans="1:9" ht="24.95" customHeight="1" x14ac:dyDescent="0.15">
      <c r="A38" s="3"/>
      <c r="B38" s="3"/>
      <c r="C38" s="3"/>
      <c r="D38" s="3"/>
      <c r="E38" s="3"/>
      <c r="F38" s="3"/>
      <c r="G38" s="3"/>
      <c r="H38" s="3"/>
      <c r="I38" s="3"/>
    </row>
    <row r="39" spans="1:9" ht="24.95" customHeight="1" x14ac:dyDescent="0.15">
      <c r="A39" s="8" t="s">
        <v>16</v>
      </c>
      <c r="B39" s="3"/>
      <c r="C39" s="3"/>
      <c r="D39" s="3"/>
      <c r="E39" s="3"/>
      <c r="F39" s="3"/>
      <c r="G39" s="3"/>
      <c r="H39" s="3"/>
      <c r="I39" s="3"/>
    </row>
    <row r="40" spans="1:9" ht="24.95" customHeight="1" thickBot="1" x14ac:dyDescent="0.2">
      <c r="A40" s="8" t="s">
        <v>17</v>
      </c>
      <c r="B40" s="3"/>
      <c r="C40" s="3"/>
      <c r="D40" s="3"/>
      <c r="E40" s="3"/>
      <c r="F40" s="3"/>
      <c r="G40" s="3"/>
      <c r="H40" s="3"/>
      <c r="I40" s="3"/>
    </row>
    <row r="41" spans="1:9" ht="24.95" customHeight="1" thickBot="1" x14ac:dyDescent="0.2">
      <c r="A41" s="9" t="s">
        <v>8</v>
      </c>
      <c r="B41" s="476" t="str">
        <f>B9</f>
        <v/>
      </c>
      <c r="C41" s="477"/>
      <c r="D41" s="477"/>
      <c r="E41" s="477"/>
      <c r="F41" s="477"/>
      <c r="G41" s="477"/>
      <c r="H41" s="477"/>
      <c r="I41" s="478"/>
    </row>
    <row r="42" spans="1:9" ht="24.95" customHeight="1" x14ac:dyDescent="0.15">
      <c r="A42" s="27" t="s">
        <v>10</v>
      </c>
      <c r="B42" s="483" t="s">
        <v>12</v>
      </c>
      <c r="C42" s="483"/>
      <c r="D42" s="483"/>
      <c r="E42" s="483"/>
      <c r="F42" s="483" t="s">
        <v>13</v>
      </c>
      <c r="G42" s="484"/>
      <c r="H42" s="484"/>
      <c r="I42" s="485"/>
    </row>
    <row r="43" spans="1:9" ht="24.95" customHeight="1" x14ac:dyDescent="0.15">
      <c r="A43" s="10" t="e">
        <f>入力シート!#REF!&amp;""</f>
        <v>#REF!</v>
      </c>
      <c r="B43" s="472" t="e">
        <f>入力シート!#REF!&amp;""</f>
        <v>#REF!</v>
      </c>
      <c r="C43" s="472"/>
      <c r="D43" s="472"/>
      <c r="E43" s="472"/>
      <c r="F43" s="472" t="e">
        <f>入力シート!#REF!&amp;""</f>
        <v>#REF!</v>
      </c>
      <c r="G43" s="473"/>
      <c r="H43" s="473"/>
      <c r="I43" s="474"/>
    </row>
    <row r="44" spans="1:9" ht="24.95" customHeight="1" x14ac:dyDescent="0.15">
      <c r="A44" s="10" t="e">
        <f>入力シート!#REF!&amp;""</f>
        <v>#REF!</v>
      </c>
      <c r="B44" s="472" t="e">
        <f>入力シート!#REF!&amp;""</f>
        <v>#REF!</v>
      </c>
      <c r="C44" s="472"/>
      <c r="D44" s="472"/>
      <c r="E44" s="472"/>
      <c r="F44" s="472" t="e">
        <f>入力シート!#REF!&amp;""</f>
        <v>#REF!</v>
      </c>
      <c r="G44" s="473"/>
      <c r="H44" s="473"/>
      <c r="I44" s="474"/>
    </row>
    <row r="45" spans="1:9" ht="24.95" customHeight="1" x14ac:dyDescent="0.15">
      <c r="A45" s="10" t="e">
        <f>入力シート!#REF!&amp;""</f>
        <v>#REF!</v>
      </c>
      <c r="B45" s="472" t="e">
        <f>入力シート!#REF!&amp;""</f>
        <v>#REF!</v>
      </c>
      <c r="C45" s="472"/>
      <c r="D45" s="472"/>
      <c r="E45" s="472"/>
      <c r="F45" s="472" t="e">
        <f>入力シート!#REF!&amp;""</f>
        <v>#REF!</v>
      </c>
      <c r="G45" s="472"/>
      <c r="H45" s="472"/>
      <c r="I45" s="474"/>
    </row>
    <row r="46" spans="1:9" ht="24.95" customHeight="1" x14ac:dyDescent="0.15">
      <c r="A46" s="10" t="e">
        <f>入力シート!#REF!&amp;""</f>
        <v>#REF!</v>
      </c>
      <c r="B46" s="472" t="e">
        <f>入力シート!#REF!&amp;""</f>
        <v>#REF!</v>
      </c>
      <c r="C46" s="472"/>
      <c r="D46" s="472"/>
      <c r="E46" s="472"/>
      <c r="F46" s="472" t="e">
        <f>入力シート!#REF!&amp;""</f>
        <v>#REF!</v>
      </c>
      <c r="G46" s="472"/>
      <c r="H46" s="472"/>
      <c r="I46" s="474"/>
    </row>
    <row r="47" spans="1:9" ht="24.95" customHeight="1" x14ac:dyDescent="0.15">
      <c r="A47" s="10" t="e">
        <f>入力シート!#REF!&amp;""</f>
        <v>#REF!</v>
      </c>
      <c r="B47" s="472" t="e">
        <f>入力シート!#REF!&amp;""</f>
        <v>#REF!</v>
      </c>
      <c r="C47" s="472"/>
      <c r="D47" s="472"/>
      <c r="E47" s="472"/>
      <c r="F47" s="472" t="e">
        <f>入力シート!#REF!&amp;""</f>
        <v>#REF!</v>
      </c>
      <c r="G47" s="472"/>
      <c r="H47" s="472"/>
      <c r="I47" s="474"/>
    </row>
    <row r="48" spans="1:9" ht="24.95" customHeight="1" x14ac:dyDescent="0.15">
      <c r="A48" s="10" t="e">
        <f>入力シート!#REF!&amp;""</f>
        <v>#REF!</v>
      </c>
      <c r="B48" s="472" t="e">
        <f>入力シート!#REF!&amp;""</f>
        <v>#REF!</v>
      </c>
      <c r="C48" s="472"/>
      <c r="D48" s="472"/>
      <c r="E48" s="472"/>
      <c r="F48" s="472" t="e">
        <f>入力シート!#REF!&amp;""</f>
        <v>#REF!</v>
      </c>
      <c r="G48" s="472"/>
      <c r="H48" s="472"/>
      <c r="I48" s="474"/>
    </row>
    <row r="49" spans="1:9" ht="24.95" customHeight="1" x14ac:dyDescent="0.15">
      <c r="A49" s="10" t="e">
        <f>入力シート!#REF!&amp;""</f>
        <v>#REF!</v>
      </c>
      <c r="B49" s="472" t="e">
        <f>入力シート!#REF!&amp;""</f>
        <v>#REF!</v>
      </c>
      <c r="C49" s="472"/>
      <c r="D49" s="472"/>
      <c r="E49" s="472"/>
      <c r="F49" s="472" t="e">
        <f>入力シート!#REF!&amp;""</f>
        <v>#REF!</v>
      </c>
      <c r="G49" s="472"/>
      <c r="H49" s="472"/>
      <c r="I49" s="474"/>
    </row>
    <row r="50" spans="1:9" ht="24.95" customHeight="1" x14ac:dyDescent="0.15">
      <c r="A50" s="10" t="e">
        <f>入力シート!#REF!&amp;""</f>
        <v>#REF!</v>
      </c>
      <c r="B50" s="472" t="e">
        <f>入力シート!#REF!&amp;""</f>
        <v>#REF!</v>
      </c>
      <c r="C50" s="472"/>
      <c r="D50" s="472"/>
      <c r="E50" s="472"/>
      <c r="F50" s="472" t="e">
        <f>入力シート!#REF!&amp;""</f>
        <v>#REF!</v>
      </c>
      <c r="G50" s="472"/>
      <c r="H50" s="472"/>
      <c r="I50" s="474"/>
    </row>
    <row r="51" spans="1:9" ht="24.95" customHeight="1" x14ac:dyDescent="0.15">
      <c r="A51" s="10" t="e">
        <f>入力シート!#REF!&amp;""</f>
        <v>#REF!</v>
      </c>
      <c r="B51" s="472" t="e">
        <f>入力シート!#REF!&amp;""</f>
        <v>#REF!</v>
      </c>
      <c r="C51" s="472"/>
      <c r="D51" s="472"/>
      <c r="E51" s="472"/>
      <c r="F51" s="472" t="e">
        <f>入力シート!#REF!&amp;""</f>
        <v>#REF!</v>
      </c>
      <c r="G51" s="472"/>
      <c r="H51" s="472"/>
      <c r="I51" s="474"/>
    </row>
    <row r="52" spans="1:9" ht="24.95" customHeight="1" x14ac:dyDescent="0.15">
      <c r="A52" s="10" t="e">
        <f>入力シート!#REF!&amp;""</f>
        <v>#REF!</v>
      </c>
      <c r="B52" s="472" t="e">
        <f>入力シート!#REF!&amp;""</f>
        <v>#REF!</v>
      </c>
      <c r="C52" s="472"/>
      <c r="D52" s="472"/>
      <c r="E52" s="472"/>
      <c r="F52" s="472" t="e">
        <f>入力シート!#REF!&amp;""</f>
        <v>#REF!</v>
      </c>
      <c r="G52" s="472"/>
      <c r="H52" s="472"/>
      <c r="I52" s="474"/>
    </row>
    <row r="53" spans="1:9" ht="24.95" customHeight="1" x14ac:dyDescent="0.15">
      <c r="A53" s="10" t="e">
        <f>入力シート!#REF!&amp;""</f>
        <v>#REF!</v>
      </c>
      <c r="B53" s="472" t="e">
        <f>入力シート!#REF!&amp;""</f>
        <v>#REF!</v>
      </c>
      <c r="C53" s="472"/>
      <c r="D53" s="472"/>
      <c r="E53" s="472"/>
      <c r="F53" s="472" t="e">
        <f>入力シート!#REF!&amp;""</f>
        <v>#REF!</v>
      </c>
      <c r="G53" s="472"/>
      <c r="H53" s="472"/>
      <c r="I53" s="474"/>
    </row>
    <row r="54" spans="1:9" ht="24.95" customHeight="1" thickBot="1" x14ac:dyDescent="0.2">
      <c r="A54" s="11" t="e">
        <f>入力シート!#REF!&amp;""</f>
        <v>#REF!</v>
      </c>
      <c r="B54" s="489" t="e">
        <f>入力シート!#REF!&amp;""</f>
        <v>#REF!</v>
      </c>
      <c r="C54" s="489"/>
      <c r="D54" s="489"/>
      <c r="E54" s="489"/>
      <c r="F54" s="489" t="e">
        <f>入力シート!#REF!&amp;""</f>
        <v>#REF!</v>
      </c>
      <c r="G54" s="489"/>
      <c r="H54" s="489"/>
      <c r="I54" s="491"/>
    </row>
    <row r="55" spans="1:9" ht="24.95" customHeight="1" x14ac:dyDescent="0.15">
      <c r="A55" s="7"/>
      <c r="B55" s="7"/>
      <c r="C55" s="7"/>
      <c r="D55" s="7"/>
      <c r="E55" s="7"/>
      <c r="F55" s="7"/>
      <c r="G55" s="7"/>
      <c r="H55" s="7"/>
      <c r="I55" s="7"/>
    </row>
    <row r="56" spans="1:9" ht="24.95" customHeight="1" x14ac:dyDescent="0.15">
      <c r="A56" s="475" t="str">
        <f>A24</f>
        <v>令和５年度りゅうぎんカップ開催要項了承のうえ、</v>
      </c>
      <c r="B56" s="475"/>
      <c r="C56" s="475"/>
      <c r="D56" s="475"/>
      <c r="E56" s="475"/>
      <c r="F56" s="475"/>
      <c r="G56" s="475"/>
      <c r="H56" s="475"/>
      <c r="I56" s="475"/>
    </row>
    <row r="57" spans="1:9" ht="24.95" customHeight="1" x14ac:dyDescent="0.15">
      <c r="A57" s="475" t="s">
        <v>14</v>
      </c>
      <c r="B57" s="475"/>
      <c r="C57" s="475"/>
      <c r="D57" s="475"/>
      <c r="E57" s="475"/>
      <c r="F57" s="475"/>
      <c r="G57" s="475"/>
      <c r="H57" s="475"/>
      <c r="I57" s="475"/>
    </row>
    <row r="58" spans="1:9" ht="24.95" customHeight="1" x14ac:dyDescent="0.15">
      <c r="B58" s="6"/>
      <c r="C58" s="6"/>
      <c r="D58" s="6"/>
      <c r="E58" s="6"/>
      <c r="F58" s="6"/>
      <c r="G58" s="6"/>
      <c r="H58" s="6"/>
      <c r="I58" s="6"/>
    </row>
    <row r="59" spans="1:9" ht="24.95" customHeight="1" x14ac:dyDescent="0.15">
      <c r="A59" s="6" t="str">
        <f>A27</f>
        <v>沖縄県バレーボール協会会長　　大兼  康弘　　殿</v>
      </c>
      <c r="B59" s="6"/>
      <c r="C59" s="6"/>
      <c r="D59" s="6"/>
      <c r="I59" s="6"/>
    </row>
    <row r="60" spans="1:9" ht="24.95" customHeight="1" x14ac:dyDescent="0.15">
      <c r="A60" s="6"/>
      <c r="B60" s="6"/>
      <c r="C60" s="6"/>
      <c r="D60" s="6"/>
      <c r="E60" s="6"/>
      <c r="F60" s="6"/>
      <c r="G60" s="6"/>
      <c r="H60" s="6"/>
      <c r="I60" s="6"/>
    </row>
    <row r="61" spans="1:9" ht="24.95" customHeight="1" x14ac:dyDescent="0.15">
      <c r="B61" s="6"/>
      <c r="C61" s="6"/>
      <c r="D61" s="482">
        <f>D29</f>
        <v>45260</v>
      </c>
      <c r="E61" s="482"/>
      <c r="F61" s="482"/>
      <c r="G61" s="12"/>
      <c r="H61" s="12"/>
      <c r="I61" s="13"/>
    </row>
    <row r="62" spans="1:9" ht="24.95" customHeight="1" x14ac:dyDescent="0.15">
      <c r="A62" s="6"/>
      <c r="B62" s="6"/>
      <c r="C62" s="6"/>
      <c r="D62" s="488"/>
      <c r="E62" s="488"/>
      <c r="F62" s="486" t="str">
        <f>F30</f>
        <v/>
      </c>
      <c r="G62" s="486"/>
      <c r="H62" s="486"/>
      <c r="I62" s="486"/>
    </row>
    <row r="63" spans="1:9" ht="24.95" customHeight="1" x14ac:dyDescent="0.15">
      <c r="A63" s="6"/>
      <c r="B63" s="6"/>
      <c r="C63" s="6"/>
      <c r="D63" s="487" t="s">
        <v>9</v>
      </c>
      <c r="E63" s="487"/>
      <c r="F63" s="486" t="str">
        <f>F31</f>
        <v/>
      </c>
      <c r="G63" s="486"/>
      <c r="H63" s="486"/>
      <c r="I63" s="486"/>
    </row>
    <row r="65" spans="1:9" ht="24.95" customHeight="1" x14ac:dyDescent="0.15">
      <c r="A65" s="470" t="str">
        <f>A33</f>
        <v>令和５年度りゅうぎんカップ</v>
      </c>
      <c r="B65" s="470"/>
      <c r="C65" s="470"/>
      <c r="D65" s="470"/>
      <c r="E65" s="470"/>
      <c r="F65" s="470"/>
      <c r="G65" s="470"/>
      <c r="H65" s="470"/>
      <c r="I65" s="470"/>
    </row>
    <row r="66" spans="1:9" ht="24.95" customHeight="1" x14ac:dyDescent="0.15">
      <c r="A66" s="470"/>
      <c r="B66" s="470"/>
      <c r="C66" s="470"/>
      <c r="D66" s="470"/>
      <c r="E66" s="470"/>
      <c r="F66" s="470"/>
      <c r="G66" s="470"/>
      <c r="H66" s="470"/>
      <c r="I66" s="470"/>
    </row>
    <row r="67" spans="1:9" ht="24.95" customHeight="1" x14ac:dyDescent="0.15">
      <c r="A67" s="470"/>
      <c r="B67" s="470"/>
      <c r="C67" s="470"/>
      <c r="D67" s="470"/>
      <c r="E67" s="470"/>
      <c r="F67" s="470"/>
      <c r="G67" s="470"/>
      <c r="H67" s="470"/>
      <c r="I67" s="470"/>
    </row>
    <row r="68" spans="1:9" ht="24.95" customHeight="1" x14ac:dyDescent="0.15">
      <c r="A68" s="471" t="s">
        <v>15</v>
      </c>
      <c r="B68" s="471"/>
      <c r="C68" s="471"/>
      <c r="D68" s="471"/>
      <c r="E68" s="471"/>
      <c r="F68" s="471"/>
      <c r="G68" s="471"/>
      <c r="H68" s="471"/>
      <c r="I68" s="471"/>
    </row>
    <row r="69" spans="1:9" ht="24.95" customHeight="1" x14ac:dyDescent="0.15">
      <c r="A69" s="471"/>
      <c r="B69" s="471"/>
      <c r="C69" s="471"/>
      <c r="D69" s="471"/>
      <c r="E69" s="471"/>
      <c r="F69" s="471"/>
      <c r="G69" s="471"/>
      <c r="H69" s="471"/>
      <c r="I69" s="471"/>
    </row>
    <row r="70" spans="1:9" ht="24.95" customHeight="1" x14ac:dyDescent="0.15">
      <c r="A70" s="3"/>
      <c r="B70" s="3"/>
      <c r="C70" s="3"/>
      <c r="D70" s="3"/>
      <c r="E70" s="3"/>
      <c r="F70" s="3"/>
      <c r="G70" s="3"/>
      <c r="H70" s="3"/>
      <c r="I70" s="3"/>
    </row>
    <row r="71" spans="1:9" ht="24.95" customHeight="1" x14ac:dyDescent="0.15">
      <c r="A71" s="8" t="s">
        <v>16</v>
      </c>
      <c r="B71" s="3"/>
      <c r="C71" s="3"/>
      <c r="D71" s="3"/>
      <c r="E71" s="3"/>
      <c r="F71" s="3"/>
      <c r="G71" s="3"/>
      <c r="H71" s="3"/>
      <c r="I71" s="3"/>
    </row>
    <row r="72" spans="1:9" ht="24.95" customHeight="1" thickBot="1" x14ac:dyDescent="0.2">
      <c r="A72" s="8" t="s">
        <v>17</v>
      </c>
      <c r="B72" s="3"/>
      <c r="C72" s="3"/>
      <c r="D72" s="3"/>
      <c r="E72" s="3"/>
      <c r="F72" s="3"/>
      <c r="G72" s="3"/>
      <c r="H72" s="3"/>
      <c r="I72" s="3"/>
    </row>
    <row r="73" spans="1:9" ht="24.95" customHeight="1" thickBot="1" x14ac:dyDescent="0.2">
      <c r="A73" s="9" t="s">
        <v>8</v>
      </c>
      <c r="B73" s="476" t="str">
        <f>B41</f>
        <v/>
      </c>
      <c r="C73" s="477"/>
      <c r="D73" s="477"/>
      <c r="E73" s="477"/>
      <c r="F73" s="477"/>
      <c r="G73" s="477"/>
      <c r="H73" s="477"/>
      <c r="I73" s="478"/>
    </row>
    <row r="74" spans="1:9" ht="24.95" customHeight="1" x14ac:dyDescent="0.15">
      <c r="A74" s="27" t="s">
        <v>10</v>
      </c>
      <c r="B74" s="483" t="s">
        <v>12</v>
      </c>
      <c r="C74" s="483"/>
      <c r="D74" s="483"/>
      <c r="E74" s="483"/>
      <c r="F74" s="483" t="s">
        <v>13</v>
      </c>
      <c r="G74" s="484"/>
      <c r="H74" s="484"/>
      <c r="I74" s="485"/>
    </row>
    <row r="75" spans="1:9" ht="24.95" customHeight="1" x14ac:dyDescent="0.15">
      <c r="A75" s="10" t="e">
        <f>入力シート!#REF!&amp;""</f>
        <v>#REF!</v>
      </c>
      <c r="B75" s="472" t="e">
        <f>入力シート!#REF!&amp;""</f>
        <v>#REF!</v>
      </c>
      <c r="C75" s="472"/>
      <c r="D75" s="472"/>
      <c r="E75" s="472"/>
      <c r="F75" s="472" t="e">
        <f>入力シート!#REF!&amp;""</f>
        <v>#REF!</v>
      </c>
      <c r="G75" s="473"/>
      <c r="H75" s="473"/>
      <c r="I75" s="474"/>
    </row>
    <row r="76" spans="1:9" ht="24.95" customHeight="1" x14ac:dyDescent="0.15">
      <c r="A76" s="10" t="e">
        <f>入力シート!#REF!&amp;""</f>
        <v>#REF!</v>
      </c>
      <c r="B76" s="472" t="e">
        <f>入力シート!#REF!&amp;""</f>
        <v>#REF!</v>
      </c>
      <c r="C76" s="472"/>
      <c r="D76" s="472"/>
      <c r="E76" s="472"/>
      <c r="F76" s="472" t="e">
        <f>入力シート!#REF!&amp;""</f>
        <v>#REF!</v>
      </c>
      <c r="G76" s="473"/>
      <c r="H76" s="473"/>
      <c r="I76" s="474"/>
    </row>
    <row r="77" spans="1:9" ht="24.95" customHeight="1" x14ac:dyDescent="0.15">
      <c r="A77" s="10" t="e">
        <f>入力シート!#REF!&amp;""</f>
        <v>#REF!</v>
      </c>
      <c r="B77" s="472" t="e">
        <f>入力シート!#REF!&amp;""</f>
        <v>#REF!</v>
      </c>
      <c r="C77" s="472"/>
      <c r="D77" s="472"/>
      <c r="E77" s="472"/>
      <c r="F77" s="472" t="e">
        <f>入力シート!#REF!&amp;""</f>
        <v>#REF!</v>
      </c>
      <c r="G77" s="473"/>
      <c r="H77" s="473"/>
      <c r="I77" s="474"/>
    </row>
    <row r="78" spans="1:9" ht="24.95" customHeight="1" x14ac:dyDescent="0.15">
      <c r="A78" s="10" t="e">
        <f>入力シート!#REF!&amp;""</f>
        <v>#REF!</v>
      </c>
      <c r="B78" s="472" t="e">
        <f>入力シート!#REF!&amp;""</f>
        <v>#REF!</v>
      </c>
      <c r="C78" s="472"/>
      <c r="D78" s="472"/>
      <c r="E78" s="472"/>
      <c r="F78" s="472" t="e">
        <f>入力シート!#REF!&amp;""</f>
        <v>#REF!</v>
      </c>
      <c r="G78" s="473"/>
      <c r="H78" s="473"/>
      <c r="I78" s="474"/>
    </row>
    <row r="79" spans="1:9" ht="24.95" customHeight="1" x14ac:dyDescent="0.15">
      <c r="A79" s="10" t="e">
        <f>入力シート!#REF!&amp;""</f>
        <v>#REF!</v>
      </c>
      <c r="B79" s="472" t="e">
        <f>入力シート!#REF!&amp;""</f>
        <v>#REF!</v>
      </c>
      <c r="C79" s="472"/>
      <c r="D79" s="472"/>
      <c r="E79" s="472"/>
      <c r="F79" s="472" t="e">
        <f>入力シート!#REF!&amp;""</f>
        <v>#REF!</v>
      </c>
      <c r="G79" s="473"/>
      <c r="H79" s="473"/>
      <c r="I79" s="474"/>
    </row>
    <row r="80" spans="1:9" ht="24.95" customHeight="1" x14ac:dyDescent="0.15">
      <c r="A80" s="10" t="e">
        <f>入力シート!#REF!&amp;""</f>
        <v>#REF!</v>
      </c>
      <c r="B80" s="472" t="e">
        <f>入力シート!#REF!&amp;""</f>
        <v>#REF!</v>
      </c>
      <c r="C80" s="472"/>
      <c r="D80" s="472"/>
      <c r="E80" s="472"/>
      <c r="F80" s="472" t="e">
        <f>入力シート!#REF!&amp;""</f>
        <v>#REF!</v>
      </c>
      <c r="G80" s="473"/>
      <c r="H80" s="473"/>
      <c r="I80" s="474"/>
    </row>
    <row r="81" spans="1:9" ht="24.95" customHeight="1" x14ac:dyDescent="0.15">
      <c r="A81" s="10" t="e">
        <f>入力シート!#REF!&amp;""</f>
        <v>#REF!</v>
      </c>
      <c r="B81" s="472" t="e">
        <f>入力シート!#REF!&amp;""</f>
        <v>#REF!</v>
      </c>
      <c r="C81" s="472"/>
      <c r="D81" s="472"/>
      <c r="E81" s="472"/>
      <c r="F81" s="472" t="e">
        <f>入力シート!#REF!&amp;""</f>
        <v>#REF!</v>
      </c>
      <c r="G81" s="473"/>
      <c r="H81" s="473"/>
      <c r="I81" s="474"/>
    </row>
    <row r="82" spans="1:9" ht="24.95" customHeight="1" x14ac:dyDescent="0.15">
      <c r="A82" s="10" t="e">
        <f>入力シート!#REF!&amp;""</f>
        <v>#REF!</v>
      </c>
      <c r="B82" s="472" t="e">
        <f>入力シート!#REF!&amp;""</f>
        <v>#REF!</v>
      </c>
      <c r="C82" s="472"/>
      <c r="D82" s="472"/>
      <c r="E82" s="472"/>
      <c r="F82" s="472" t="e">
        <f>入力シート!#REF!&amp;""</f>
        <v>#REF!</v>
      </c>
      <c r="G82" s="473"/>
      <c r="H82" s="473"/>
      <c r="I82" s="474"/>
    </row>
    <row r="83" spans="1:9" ht="24.95" customHeight="1" x14ac:dyDescent="0.15">
      <c r="A83" s="10" t="e">
        <f>入力シート!#REF!&amp;""</f>
        <v>#REF!</v>
      </c>
      <c r="B83" s="472" t="e">
        <f>入力シート!#REF!&amp;""</f>
        <v>#REF!</v>
      </c>
      <c r="C83" s="472"/>
      <c r="D83" s="472"/>
      <c r="E83" s="472"/>
      <c r="F83" s="472" t="e">
        <f>入力シート!#REF!&amp;""</f>
        <v>#REF!</v>
      </c>
      <c r="G83" s="473"/>
      <c r="H83" s="473"/>
      <c r="I83" s="474"/>
    </row>
    <row r="84" spans="1:9" ht="24.95" customHeight="1" x14ac:dyDescent="0.15">
      <c r="A84" s="10" t="e">
        <f>入力シート!#REF!&amp;""</f>
        <v>#REF!</v>
      </c>
      <c r="B84" s="472" t="e">
        <f>入力シート!#REF!&amp;""</f>
        <v>#REF!</v>
      </c>
      <c r="C84" s="472"/>
      <c r="D84" s="472"/>
      <c r="E84" s="472"/>
      <c r="F84" s="472" t="e">
        <f>入力シート!#REF!&amp;""</f>
        <v>#REF!</v>
      </c>
      <c r="G84" s="473"/>
      <c r="H84" s="473"/>
      <c r="I84" s="474"/>
    </row>
    <row r="85" spans="1:9" ht="24.95" customHeight="1" x14ac:dyDescent="0.15">
      <c r="A85" s="10" t="e">
        <f>入力シート!#REF!&amp;""</f>
        <v>#REF!</v>
      </c>
      <c r="B85" s="472" t="e">
        <f>入力シート!#REF!&amp;""</f>
        <v>#REF!</v>
      </c>
      <c r="C85" s="472"/>
      <c r="D85" s="472"/>
      <c r="E85" s="472"/>
      <c r="F85" s="472" t="e">
        <f>入力シート!#REF!&amp;""</f>
        <v>#REF!</v>
      </c>
      <c r="G85" s="473"/>
      <c r="H85" s="473"/>
      <c r="I85" s="474"/>
    </row>
    <row r="86" spans="1:9" ht="24.95" customHeight="1" thickBot="1" x14ac:dyDescent="0.2">
      <c r="A86" s="11" t="e">
        <f>入力シート!#REF!&amp;""</f>
        <v>#REF!</v>
      </c>
      <c r="B86" s="489" t="e">
        <f>入力シート!#REF!&amp;""</f>
        <v>#REF!</v>
      </c>
      <c r="C86" s="489"/>
      <c r="D86" s="489"/>
      <c r="E86" s="489"/>
      <c r="F86" s="489" t="e">
        <f>入力シート!#REF!&amp;""</f>
        <v>#REF!</v>
      </c>
      <c r="G86" s="490"/>
      <c r="H86" s="490"/>
      <c r="I86" s="491"/>
    </row>
    <row r="87" spans="1:9" ht="24.95" customHeight="1" x14ac:dyDescent="0.15">
      <c r="A87" s="7"/>
      <c r="B87" s="7"/>
      <c r="C87" s="7"/>
      <c r="D87" s="7"/>
      <c r="E87" s="7"/>
      <c r="F87" s="7"/>
      <c r="G87" s="7"/>
      <c r="H87" s="7"/>
      <c r="I87" s="7"/>
    </row>
    <row r="88" spans="1:9" ht="24.95" customHeight="1" x14ac:dyDescent="0.15">
      <c r="A88" s="475" t="str">
        <f>A56</f>
        <v>令和５年度りゅうぎんカップ開催要項了承のうえ、</v>
      </c>
      <c r="B88" s="475"/>
      <c r="C88" s="475"/>
      <c r="D88" s="475"/>
      <c r="E88" s="475"/>
      <c r="F88" s="475"/>
      <c r="G88" s="475"/>
      <c r="H88" s="475"/>
      <c r="I88" s="475"/>
    </row>
    <row r="89" spans="1:9" ht="24.95" customHeight="1" x14ac:dyDescent="0.15">
      <c r="A89" s="475" t="s">
        <v>14</v>
      </c>
      <c r="B89" s="475"/>
      <c r="C89" s="475"/>
      <c r="D89" s="475"/>
      <c r="E89" s="475"/>
      <c r="F89" s="475"/>
      <c r="G89" s="475"/>
      <c r="H89" s="475"/>
      <c r="I89" s="475"/>
    </row>
    <row r="90" spans="1:9" ht="24.95" customHeight="1" x14ac:dyDescent="0.15">
      <c r="B90" s="6"/>
      <c r="C90" s="6"/>
      <c r="D90" s="6"/>
      <c r="E90" s="6"/>
      <c r="F90" s="6"/>
      <c r="G90" s="6"/>
      <c r="H90" s="6"/>
      <c r="I90" s="6"/>
    </row>
    <row r="91" spans="1:9" ht="24.95" customHeight="1" x14ac:dyDescent="0.15">
      <c r="A91" s="6" t="str">
        <f>A59</f>
        <v>沖縄県バレーボール協会会長　　大兼  康弘　　殿</v>
      </c>
      <c r="B91" s="6"/>
      <c r="C91" s="6"/>
      <c r="D91" s="6"/>
      <c r="I91" s="6"/>
    </row>
    <row r="92" spans="1:9" ht="24.95" customHeight="1" x14ac:dyDescent="0.15">
      <c r="A92" s="6"/>
      <c r="B92" s="6"/>
      <c r="C92" s="6"/>
      <c r="D92" s="6"/>
      <c r="E92" s="6"/>
      <c r="F92" s="6"/>
      <c r="G92" s="6"/>
      <c r="H92" s="6"/>
      <c r="I92" s="6"/>
    </row>
    <row r="93" spans="1:9" ht="24.95" customHeight="1" x14ac:dyDescent="0.15">
      <c r="B93" s="6"/>
      <c r="C93" s="6"/>
      <c r="D93" s="482">
        <f>D61</f>
        <v>45260</v>
      </c>
      <c r="E93" s="482"/>
      <c r="F93" s="482"/>
      <c r="G93" s="12"/>
      <c r="H93" s="12"/>
      <c r="I93" s="13"/>
    </row>
    <row r="94" spans="1:9" ht="24.95" customHeight="1" x14ac:dyDescent="0.15">
      <c r="A94" s="6"/>
      <c r="B94" s="6"/>
      <c r="C94" s="6"/>
      <c r="D94" s="488"/>
      <c r="E94" s="488"/>
      <c r="F94" s="486" t="str">
        <f>F62</f>
        <v/>
      </c>
      <c r="G94" s="486"/>
      <c r="H94" s="486"/>
      <c r="I94" s="486"/>
    </row>
    <row r="95" spans="1:9" ht="24.95" customHeight="1" x14ac:dyDescent="0.15">
      <c r="A95" s="6"/>
      <c r="B95" s="6"/>
      <c r="C95" s="6"/>
      <c r="D95" s="487" t="s">
        <v>9</v>
      </c>
      <c r="E95" s="487"/>
      <c r="F95" s="486" t="str">
        <f>F63</f>
        <v/>
      </c>
      <c r="G95" s="486"/>
      <c r="H95" s="486"/>
      <c r="I95" s="486"/>
    </row>
  </sheetData>
  <sheetProtection algorithmName="SHA-512" hashValue="Z9cAz8WhcnE9eyjMRvkqVY5t0+emKGLj2WeKdQWFgvGwQvJw18nDLNTjIRQpV00TtdR2+SjwBNye8yITzbfFOA==" saltValue="3xGHFozwgDaC/Eub0jcj8w==" spinCount="100000" sheet="1" selectLockedCells="1" selectUnlockedCells="1"/>
  <mergeCells count="108">
    <mergeCell ref="D94:E94"/>
    <mergeCell ref="F94:I94"/>
    <mergeCell ref="D95:E95"/>
    <mergeCell ref="F95:I95"/>
    <mergeCell ref="B86:E86"/>
    <mergeCell ref="F86:I86"/>
    <mergeCell ref="A88:I88"/>
    <mergeCell ref="A89:I89"/>
    <mergeCell ref="D93:F93"/>
    <mergeCell ref="B83:E83"/>
    <mergeCell ref="F83:I83"/>
    <mergeCell ref="B84:E84"/>
    <mergeCell ref="F84:I84"/>
    <mergeCell ref="B85:E85"/>
    <mergeCell ref="F85:I85"/>
    <mergeCell ref="B80:E80"/>
    <mergeCell ref="F80:I80"/>
    <mergeCell ref="B81:E81"/>
    <mergeCell ref="F81:I81"/>
    <mergeCell ref="B82:E82"/>
    <mergeCell ref="F82:I82"/>
    <mergeCell ref="B77:E77"/>
    <mergeCell ref="F77:I77"/>
    <mergeCell ref="B78:E78"/>
    <mergeCell ref="F78:I78"/>
    <mergeCell ref="B79:E79"/>
    <mergeCell ref="F79:I79"/>
    <mergeCell ref="B74:E74"/>
    <mergeCell ref="F74:I74"/>
    <mergeCell ref="B75:E75"/>
    <mergeCell ref="F75:I75"/>
    <mergeCell ref="B76:E76"/>
    <mergeCell ref="F76:I76"/>
    <mergeCell ref="D63:E63"/>
    <mergeCell ref="F63:I63"/>
    <mergeCell ref="A65:I67"/>
    <mergeCell ref="A68:I69"/>
    <mergeCell ref="B73:I73"/>
    <mergeCell ref="A56:I56"/>
    <mergeCell ref="A57:I57"/>
    <mergeCell ref="D62:E62"/>
    <mergeCell ref="F62:I62"/>
    <mergeCell ref="D61:F61"/>
    <mergeCell ref="B52:E52"/>
    <mergeCell ref="F52:I52"/>
    <mergeCell ref="B53:E53"/>
    <mergeCell ref="F53:I53"/>
    <mergeCell ref="B54:E54"/>
    <mergeCell ref="F54:I54"/>
    <mergeCell ref="B49:E49"/>
    <mergeCell ref="F49:I49"/>
    <mergeCell ref="B50:E50"/>
    <mergeCell ref="F50:I50"/>
    <mergeCell ref="B51:E51"/>
    <mergeCell ref="F51:I51"/>
    <mergeCell ref="B46:E46"/>
    <mergeCell ref="F46:I46"/>
    <mergeCell ref="B47:E47"/>
    <mergeCell ref="F47:I47"/>
    <mergeCell ref="B48:E48"/>
    <mergeCell ref="F48:I48"/>
    <mergeCell ref="B43:E43"/>
    <mergeCell ref="F43:I43"/>
    <mergeCell ref="B44:E44"/>
    <mergeCell ref="F44:I44"/>
    <mergeCell ref="B45:E45"/>
    <mergeCell ref="F45:I45"/>
    <mergeCell ref="B41:I41"/>
    <mergeCell ref="B42:E42"/>
    <mergeCell ref="F42:I42"/>
    <mergeCell ref="B11:E11"/>
    <mergeCell ref="F11:I11"/>
    <mergeCell ref="F31:I31"/>
    <mergeCell ref="D31:E31"/>
    <mergeCell ref="D30:E30"/>
    <mergeCell ref="F30:I30"/>
    <mergeCell ref="B12:E12"/>
    <mergeCell ref="F12:I12"/>
    <mergeCell ref="B13:E13"/>
    <mergeCell ref="F13:I13"/>
    <mergeCell ref="B14:E14"/>
    <mergeCell ref="F14:I14"/>
    <mergeCell ref="B15:E15"/>
    <mergeCell ref="F15:I15"/>
    <mergeCell ref="B16:E16"/>
    <mergeCell ref="B22:E22"/>
    <mergeCell ref="F22:I22"/>
    <mergeCell ref="A24:I24"/>
    <mergeCell ref="A1:I3"/>
    <mergeCell ref="A4:I5"/>
    <mergeCell ref="F16:I16"/>
    <mergeCell ref="B17:E17"/>
    <mergeCell ref="F17:I17"/>
    <mergeCell ref="B18:E18"/>
    <mergeCell ref="F18:I18"/>
    <mergeCell ref="A33:I35"/>
    <mergeCell ref="A36:I37"/>
    <mergeCell ref="A25:I25"/>
    <mergeCell ref="B19:E19"/>
    <mergeCell ref="F19:I19"/>
    <mergeCell ref="B20:E20"/>
    <mergeCell ref="F20:I20"/>
    <mergeCell ref="B21:E21"/>
    <mergeCell ref="F21:I21"/>
    <mergeCell ref="B9:I9"/>
    <mergeCell ref="B10:E10"/>
    <mergeCell ref="F10:I10"/>
    <mergeCell ref="D29:F29"/>
  </mergeCells>
  <phoneticPr fontId="8"/>
  <printOptions horizontalCentered="1"/>
  <pageMargins left="0.39370078740157483" right="0.39370078740157483" top="0.78740157480314965" bottom="0.39370078740157483" header="0.51181102362204722" footer="0.51181102362204722"/>
  <pageSetup paperSize="9" scale="91" orientation="portrait" r:id="rId1"/>
  <headerFooter alignWithMargins="0"/>
  <rowBreaks count="2" manualBreakCount="2">
    <brk id="32" max="8" man="1"/>
    <brk id="64" max="8"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34998626667073579"/>
  </sheetPr>
  <dimension ref="A1:AE49"/>
  <sheetViews>
    <sheetView workbookViewId="0">
      <pane ySplit="6" topLeftCell="A7" activePane="bottomLeft" state="frozen"/>
      <selection pane="bottomLeft" activeCell="A3" sqref="A3"/>
    </sheetView>
  </sheetViews>
  <sheetFormatPr defaultRowHeight="18.75" x14ac:dyDescent="0.4"/>
  <cols>
    <col min="1" max="1" width="11.5" style="2" customWidth="1"/>
    <col min="2" max="2" width="2.625" style="2" customWidth="1"/>
    <col min="3" max="3" width="11.5" style="2" customWidth="1"/>
    <col min="4" max="4" width="2.625" customWidth="1"/>
    <col min="5" max="8" width="15.625" customWidth="1"/>
    <col min="9" max="9" width="20.625" customWidth="1"/>
    <col min="10" max="10" width="2.625" customWidth="1"/>
    <col min="12" max="12" width="2.625" customWidth="1"/>
    <col min="14" max="14" width="2.625" customWidth="1"/>
    <col min="16" max="16" width="2.625" customWidth="1"/>
    <col min="18" max="18" width="2.625" style="2" customWidth="1"/>
    <col min="19" max="19" width="11.5" style="2" customWidth="1"/>
    <col min="20" max="20" width="2.625" style="2" customWidth="1"/>
    <col min="21" max="21" width="17.25" style="2" bestFit="1" customWidth="1"/>
    <col min="22" max="22" width="2.625" style="2" customWidth="1"/>
    <col min="23" max="23" width="17.25" style="2" bestFit="1" customWidth="1"/>
    <col min="24" max="24" width="2.625" style="2" customWidth="1"/>
  </cols>
  <sheetData>
    <row r="1" spans="1:31" x14ac:dyDescent="0.4">
      <c r="A1" s="17" t="s">
        <v>131</v>
      </c>
    </row>
    <row r="2" spans="1:31" x14ac:dyDescent="0.4">
      <c r="A2" s="21" t="s">
        <v>183</v>
      </c>
      <c r="B2" s="495" t="s">
        <v>129</v>
      </c>
      <c r="C2" s="496"/>
      <c r="D2" s="496"/>
      <c r="E2" s="497"/>
      <c r="F2" s="28" t="s">
        <v>132</v>
      </c>
      <c r="G2" s="495" t="s">
        <v>174</v>
      </c>
      <c r="H2" s="496"/>
      <c r="I2" s="496"/>
      <c r="J2" s="496"/>
      <c r="K2" s="497"/>
      <c r="R2"/>
      <c r="S2"/>
      <c r="T2"/>
      <c r="U2"/>
      <c r="V2"/>
      <c r="W2"/>
      <c r="X2"/>
    </row>
    <row r="3" spans="1:31" x14ac:dyDescent="0.4">
      <c r="A3" s="21">
        <v>46</v>
      </c>
      <c r="B3" s="495" t="s">
        <v>130</v>
      </c>
      <c r="C3" s="496"/>
      <c r="D3" s="496"/>
      <c r="E3" s="497"/>
      <c r="F3" s="28" t="s">
        <v>133</v>
      </c>
      <c r="G3" s="495" t="s">
        <v>175</v>
      </c>
      <c r="H3" s="496"/>
      <c r="I3" s="496"/>
      <c r="J3" s="496"/>
      <c r="K3" s="497"/>
      <c r="R3"/>
      <c r="S3"/>
      <c r="T3"/>
      <c r="U3"/>
      <c r="V3"/>
      <c r="W3"/>
      <c r="X3"/>
    </row>
    <row r="5" spans="1:31" x14ac:dyDescent="0.4">
      <c r="A5" s="492" t="s">
        <v>18</v>
      </c>
      <c r="C5" s="492" t="s">
        <v>21</v>
      </c>
      <c r="E5" s="498" t="s">
        <v>92</v>
      </c>
      <c r="F5" s="499"/>
      <c r="G5" s="499"/>
      <c r="H5" s="499"/>
      <c r="I5" s="500"/>
      <c r="K5" s="494" t="s">
        <v>96</v>
      </c>
      <c r="M5" s="492" t="s">
        <v>75</v>
      </c>
      <c r="O5" s="492" t="s">
        <v>76</v>
      </c>
      <c r="Q5" s="492" t="s">
        <v>77</v>
      </c>
      <c r="S5" s="492" t="s">
        <v>136</v>
      </c>
      <c r="U5" s="492" t="s">
        <v>139</v>
      </c>
      <c r="W5" s="492" t="s">
        <v>63</v>
      </c>
      <c r="Y5" s="498" t="s">
        <v>224</v>
      </c>
      <c r="Z5" s="499"/>
      <c r="AA5" s="499"/>
      <c r="AB5" s="499"/>
      <c r="AC5" s="499"/>
      <c r="AD5" s="499"/>
      <c r="AE5" s="500"/>
    </row>
    <row r="6" spans="1:31" x14ac:dyDescent="0.4">
      <c r="A6" s="493"/>
      <c r="C6" s="493"/>
      <c r="E6" s="1" t="s">
        <v>62</v>
      </c>
      <c r="F6" s="1" t="s">
        <v>93</v>
      </c>
      <c r="G6" s="1" t="s">
        <v>97</v>
      </c>
      <c r="H6" s="1" t="s">
        <v>63</v>
      </c>
      <c r="I6" s="1" t="s">
        <v>25</v>
      </c>
      <c r="K6" s="493"/>
      <c r="M6" s="493"/>
      <c r="O6" s="493"/>
      <c r="Q6" s="493"/>
      <c r="S6" s="493"/>
      <c r="U6" s="493"/>
      <c r="W6" s="493"/>
      <c r="Y6" s="1" t="s">
        <v>188</v>
      </c>
      <c r="Z6" s="1" t="s">
        <v>67</v>
      </c>
      <c r="AA6" s="1" t="s">
        <v>68</v>
      </c>
      <c r="AB6" s="1" t="s">
        <v>221</v>
      </c>
      <c r="AC6" s="1" t="s">
        <v>222</v>
      </c>
      <c r="AD6" s="1" t="s">
        <v>71</v>
      </c>
      <c r="AE6" s="1" t="s">
        <v>223</v>
      </c>
    </row>
    <row r="7" spans="1:31" x14ac:dyDescent="0.4">
      <c r="A7" s="14" t="s">
        <v>19</v>
      </c>
      <c r="B7" s="16"/>
      <c r="C7" s="14" t="s">
        <v>90</v>
      </c>
      <c r="E7" s="15" t="s">
        <v>26</v>
      </c>
      <c r="F7" s="15" t="s">
        <v>94</v>
      </c>
      <c r="G7" s="15" t="s">
        <v>100</v>
      </c>
      <c r="H7" s="15" t="s">
        <v>66</v>
      </c>
      <c r="I7" s="15" t="s">
        <v>27</v>
      </c>
      <c r="K7" s="14">
        <v>5</v>
      </c>
      <c r="M7" s="14">
        <v>2022</v>
      </c>
      <c r="O7" s="14">
        <v>1</v>
      </c>
      <c r="Q7" s="14">
        <v>1</v>
      </c>
      <c r="R7" s="16"/>
      <c r="S7" s="14" t="s">
        <v>137</v>
      </c>
      <c r="T7" s="16"/>
      <c r="U7" s="14" t="s">
        <v>181</v>
      </c>
      <c r="V7" s="16"/>
      <c r="W7" s="14" t="s">
        <v>188</v>
      </c>
      <c r="X7" s="16"/>
      <c r="Y7" s="15" t="s">
        <v>26</v>
      </c>
      <c r="Z7" s="15" t="s">
        <v>28</v>
      </c>
      <c r="AA7" s="15" t="s">
        <v>29</v>
      </c>
      <c r="AB7" s="15" t="s">
        <v>30</v>
      </c>
      <c r="AC7" s="15" t="s">
        <v>197</v>
      </c>
      <c r="AD7" s="15" t="s">
        <v>200</v>
      </c>
      <c r="AE7" s="15" t="s">
        <v>201</v>
      </c>
    </row>
    <row r="8" spans="1:31" x14ac:dyDescent="0.4">
      <c r="A8" s="14" t="s">
        <v>20</v>
      </c>
      <c r="B8" s="16"/>
      <c r="C8" s="14" t="s">
        <v>91</v>
      </c>
      <c r="E8" s="15" t="s">
        <v>28</v>
      </c>
      <c r="F8" s="15" t="s">
        <v>94</v>
      </c>
      <c r="G8" s="15" t="s">
        <v>100</v>
      </c>
      <c r="H8" s="15" t="s">
        <v>67</v>
      </c>
      <c r="I8" s="15" t="s">
        <v>27</v>
      </c>
      <c r="M8" s="14">
        <v>2023</v>
      </c>
      <c r="O8" s="14">
        <v>2</v>
      </c>
      <c r="Q8" s="14">
        <v>2</v>
      </c>
      <c r="R8" s="16"/>
      <c r="S8" s="14" t="s">
        <v>138</v>
      </c>
      <c r="T8" s="16"/>
      <c r="U8" s="14" t="s">
        <v>141</v>
      </c>
      <c r="V8" s="16"/>
      <c r="W8" s="14" t="s">
        <v>67</v>
      </c>
      <c r="X8" s="16"/>
      <c r="Y8" s="15" t="s">
        <v>34</v>
      </c>
      <c r="Z8" s="15" t="s">
        <v>195</v>
      </c>
      <c r="AA8" s="15"/>
      <c r="AB8" s="15"/>
      <c r="AC8" s="15" t="s">
        <v>198</v>
      </c>
      <c r="AD8" s="15" t="s">
        <v>54</v>
      </c>
      <c r="AE8" s="15" t="s">
        <v>220</v>
      </c>
    </row>
    <row r="9" spans="1:31" x14ac:dyDescent="0.4">
      <c r="A9" s="14"/>
      <c r="B9" s="16"/>
      <c r="C9" s="14"/>
      <c r="E9" s="15" t="s">
        <v>195</v>
      </c>
      <c r="F9" s="15" t="s">
        <v>94</v>
      </c>
      <c r="G9" s="15" t="s">
        <v>100</v>
      </c>
      <c r="H9" s="15" t="s">
        <v>67</v>
      </c>
      <c r="I9" s="15" t="s">
        <v>27</v>
      </c>
      <c r="M9" s="14">
        <v>2024</v>
      </c>
      <c r="O9" s="14">
        <v>3</v>
      </c>
      <c r="Q9" s="14">
        <v>3</v>
      </c>
      <c r="R9" s="16"/>
      <c r="S9" s="14"/>
      <c r="T9" s="16"/>
      <c r="U9" s="14" t="s">
        <v>140</v>
      </c>
      <c r="V9" s="16"/>
      <c r="W9" s="14" t="s">
        <v>68</v>
      </c>
      <c r="X9" s="16"/>
      <c r="Y9" s="15" t="s">
        <v>35</v>
      </c>
      <c r="Z9" s="15" t="s">
        <v>196</v>
      </c>
      <c r="AA9" s="15"/>
      <c r="AB9" s="15"/>
      <c r="AC9" s="15" t="s">
        <v>199</v>
      </c>
      <c r="AD9" s="15"/>
      <c r="AE9" s="15" t="s">
        <v>57</v>
      </c>
    </row>
    <row r="10" spans="1:31" x14ac:dyDescent="0.4">
      <c r="A10" s="14"/>
      <c r="B10" s="16"/>
      <c r="C10" s="14"/>
      <c r="E10" s="15" t="s">
        <v>196</v>
      </c>
      <c r="F10" s="15" t="s">
        <v>94</v>
      </c>
      <c r="G10" s="15" t="s">
        <v>100</v>
      </c>
      <c r="H10" s="15" t="s">
        <v>67</v>
      </c>
      <c r="I10" s="15" t="s">
        <v>27</v>
      </c>
      <c r="M10" s="14">
        <v>2025</v>
      </c>
      <c r="O10" s="14">
        <v>4</v>
      </c>
      <c r="Q10" s="14">
        <v>4</v>
      </c>
      <c r="R10" s="16"/>
      <c r="S10" s="14"/>
      <c r="T10" s="16"/>
      <c r="U10" s="14" t="s">
        <v>142</v>
      </c>
      <c r="V10" s="16"/>
      <c r="W10" s="14" t="s">
        <v>221</v>
      </c>
      <c r="X10" s="16"/>
      <c r="Y10" s="15" t="s">
        <v>36</v>
      </c>
      <c r="Z10" s="15" t="s">
        <v>214</v>
      </c>
      <c r="AA10" s="15"/>
      <c r="AB10" s="15"/>
      <c r="AC10" s="15" t="s">
        <v>202</v>
      </c>
      <c r="AD10" s="15"/>
      <c r="AE10" s="15"/>
    </row>
    <row r="11" spans="1:31" x14ac:dyDescent="0.4">
      <c r="A11" s="14"/>
      <c r="B11" s="16"/>
      <c r="C11" s="14"/>
      <c r="E11" s="15" t="s">
        <v>29</v>
      </c>
      <c r="F11" s="15" t="s">
        <v>94</v>
      </c>
      <c r="G11" s="15" t="s">
        <v>100</v>
      </c>
      <c r="H11" s="15" t="s">
        <v>68</v>
      </c>
      <c r="I11" s="15" t="s">
        <v>27</v>
      </c>
      <c r="M11" s="14">
        <v>2026</v>
      </c>
      <c r="O11" s="14">
        <v>5</v>
      </c>
      <c r="Q11" s="14">
        <v>5</v>
      </c>
      <c r="R11" s="16"/>
      <c r="S11" s="14"/>
      <c r="T11" s="16"/>
      <c r="U11" s="14" t="s">
        <v>143</v>
      </c>
      <c r="V11" s="16"/>
      <c r="W11" s="14" t="s">
        <v>222</v>
      </c>
      <c r="X11" s="16"/>
      <c r="Y11" s="15" t="s">
        <v>37</v>
      </c>
      <c r="Z11" s="15" t="s">
        <v>215</v>
      </c>
      <c r="AA11" s="15"/>
      <c r="AB11" s="15"/>
      <c r="AC11" s="15" t="s">
        <v>203</v>
      </c>
      <c r="AD11" s="15"/>
      <c r="AE11" s="15"/>
    </row>
    <row r="12" spans="1:31" x14ac:dyDescent="0.4">
      <c r="E12" s="15" t="s">
        <v>30</v>
      </c>
      <c r="F12" s="15" t="s">
        <v>94</v>
      </c>
      <c r="G12" s="15" t="s">
        <v>100</v>
      </c>
      <c r="H12" s="15" t="s">
        <v>69</v>
      </c>
      <c r="I12" s="15" t="s">
        <v>31</v>
      </c>
      <c r="M12" s="14">
        <v>2027</v>
      </c>
      <c r="O12" s="14">
        <v>6</v>
      </c>
      <c r="Q12" s="14">
        <v>6</v>
      </c>
      <c r="W12" s="14" t="s">
        <v>225</v>
      </c>
      <c r="Y12" s="15" t="s">
        <v>38</v>
      </c>
      <c r="Z12" s="15" t="s">
        <v>216</v>
      </c>
      <c r="AA12" s="15"/>
      <c r="AB12" s="15"/>
      <c r="AC12" s="15" t="s">
        <v>204</v>
      </c>
      <c r="AD12" s="15"/>
      <c r="AE12" s="15"/>
    </row>
    <row r="13" spans="1:31" x14ac:dyDescent="0.4">
      <c r="E13" s="15" t="s">
        <v>197</v>
      </c>
      <c r="F13" s="15" t="s">
        <v>94</v>
      </c>
      <c r="G13" s="15" t="s">
        <v>100</v>
      </c>
      <c r="H13" s="15" t="s">
        <v>70</v>
      </c>
      <c r="I13" s="15"/>
      <c r="M13" s="14">
        <v>2028</v>
      </c>
      <c r="O13" s="14">
        <v>7</v>
      </c>
      <c r="Q13" s="14">
        <v>7</v>
      </c>
      <c r="W13" s="14" t="s">
        <v>223</v>
      </c>
      <c r="Y13" s="15" t="s">
        <v>39</v>
      </c>
      <c r="Z13" s="15" t="s">
        <v>217</v>
      </c>
      <c r="AA13" s="15"/>
      <c r="AB13" s="15"/>
      <c r="AC13" s="15" t="s">
        <v>205</v>
      </c>
      <c r="AD13" s="15"/>
      <c r="AE13" s="15"/>
    </row>
    <row r="14" spans="1:31" x14ac:dyDescent="0.4">
      <c r="E14" s="15" t="s">
        <v>198</v>
      </c>
      <c r="F14" s="15" t="s">
        <v>94</v>
      </c>
      <c r="G14" s="15" t="s">
        <v>100</v>
      </c>
      <c r="H14" s="15" t="s">
        <v>70</v>
      </c>
      <c r="I14" s="15"/>
      <c r="M14" s="14">
        <v>2029</v>
      </c>
      <c r="O14" s="14">
        <v>8</v>
      </c>
      <c r="Q14" s="14">
        <v>8</v>
      </c>
      <c r="Y14" s="15" t="s">
        <v>40</v>
      </c>
      <c r="Z14" s="15" t="s">
        <v>218</v>
      </c>
      <c r="AA14" s="15"/>
      <c r="AB14" s="15"/>
      <c r="AC14" s="15" t="s">
        <v>206</v>
      </c>
      <c r="AD14" s="15"/>
      <c r="AE14" s="15"/>
    </row>
    <row r="15" spans="1:31" x14ac:dyDescent="0.4">
      <c r="E15" s="15" t="s">
        <v>199</v>
      </c>
      <c r="F15" s="15" t="s">
        <v>94</v>
      </c>
      <c r="G15" s="15" t="s">
        <v>100</v>
      </c>
      <c r="H15" s="15" t="s">
        <v>70</v>
      </c>
      <c r="I15" s="15"/>
      <c r="M15" s="14">
        <v>2030</v>
      </c>
      <c r="O15" s="14">
        <v>9</v>
      </c>
      <c r="Q15" s="14">
        <v>9</v>
      </c>
      <c r="Y15" s="15" t="s">
        <v>41</v>
      </c>
      <c r="Z15" s="15" t="s">
        <v>219</v>
      </c>
      <c r="AA15" s="15"/>
      <c r="AB15" s="15"/>
      <c r="AC15" s="15" t="s">
        <v>207</v>
      </c>
      <c r="AD15" s="15"/>
      <c r="AE15" s="15"/>
    </row>
    <row r="16" spans="1:31" x14ac:dyDescent="0.4">
      <c r="E16" s="15" t="s">
        <v>200</v>
      </c>
      <c r="F16" s="15" t="s">
        <v>94</v>
      </c>
      <c r="G16" s="15" t="s">
        <v>100</v>
      </c>
      <c r="H16" s="15" t="s">
        <v>71</v>
      </c>
      <c r="I16" s="15" t="s">
        <v>32</v>
      </c>
      <c r="M16" s="14">
        <v>2031</v>
      </c>
      <c r="O16" s="14">
        <v>10</v>
      </c>
      <c r="Q16" s="14">
        <v>10</v>
      </c>
      <c r="U16" s="114"/>
      <c r="Y16" s="15" t="s">
        <v>42</v>
      </c>
      <c r="Z16" s="15"/>
      <c r="AA16" s="15"/>
      <c r="AB16" s="15"/>
      <c r="AC16" s="15" t="s">
        <v>208</v>
      </c>
      <c r="AD16" s="15"/>
      <c r="AE16" s="15"/>
    </row>
    <row r="17" spans="5:31" x14ac:dyDescent="0.4">
      <c r="E17" s="15" t="s">
        <v>201</v>
      </c>
      <c r="F17" s="15" t="s">
        <v>94</v>
      </c>
      <c r="G17" s="15" t="s">
        <v>100</v>
      </c>
      <c r="H17" s="15" t="s">
        <v>72</v>
      </c>
      <c r="I17" s="15" t="s">
        <v>33</v>
      </c>
      <c r="M17" s="14">
        <v>2032</v>
      </c>
      <c r="O17" s="14">
        <v>11</v>
      </c>
      <c r="Q17" s="14">
        <v>11</v>
      </c>
      <c r="U17" s="114"/>
      <c r="Y17" s="15"/>
      <c r="Z17" s="15"/>
      <c r="AA17" s="15"/>
      <c r="AB17" s="15"/>
      <c r="AC17" s="15" t="s">
        <v>209</v>
      </c>
      <c r="AD17" s="15"/>
      <c r="AE17" s="15"/>
    </row>
    <row r="18" spans="5:31" x14ac:dyDescent="0.4">
      <c r="E18" s="15" t="s">
        <v>189</v>
      </c>
      <c r="F18" s="15" t="s">
        <v>94</v>
      </c>
      <c r="G18" s="15" t="s">
        <v>59</v>
      </c>
      <c r="H18" s="15" t="s">
        <v>66</v>
      </c>
      <c r="I18" s="15" t="s">
        <v>27</v>
      </c>
      <c r="M18" s="14">
        <v>2033</v>
      </c>
      <c r="O18" s="14">
        <v>12</v>
      </c>
      <c r="Q18" s="14">
        <v>12</v>
      </c>
      <c r="Y18" s="15"/>
      <c r="Z18" s="15"/>
      <c r="AA18" s="15"/>
      <c r="AB18" s="15"/>
      <c r="AC18" s="15" t="s">
        <v>210</v>
      </c>
      <c r="AD18" s="15"/>
      <c r="AE18" s="15"/>
    </row>
    <row r="19" spans="5:31" x14ac:dyDescent="0.4">
      <c r="E19" s="15" t="s">
        <v>35</v>
      </c>
      <c r="F19" s="15" t="s">
        <v>94</v>
      </c>
      <c r="G19" s="15" t="s">
        <v>59</v>
      </c>
      <c r="H19" s="15" t="s">
        <v>66</v>
      </c>
      <c r="I19" s="15" t="s">
        <v>27</v>
      </c>
      <c r="M19" s="14">
        <v>2034</v>
      </c>
      <c r="Q19" s="14">
        <v>13</v>
      </c>
      <c r="Y19" s="15"/>
      <c r="Z19" s="15"/>
      <c r="AA19" s="15"/>
      <c r="AB19" s="15"/>
      <c r="AC19" s="15" t="s">
        <v>211</v>
      </c>
      <c r="AD19" s="15"/>
      <c r="AE19" s="15"/>
    </row>
    <row r="20" spans="5:31" x14ac:dyDescent="0.4">
      <c r="E20" s="15" t="s">
        <v>190</v>
      </c>
      <c r="F20" s="15" t="s">
        <v>94</v>
      </c>
      <c r="G20" s="15" t="s">
        <v>59</v>
      </c>
      <c r="H20" s="15" t="s">
        <v>66</v>
      </c>
      <c r="I20" s="15" t="s">
        <v>27</v>
      </c>
      <c r="M20" s="14">
        <v>2035</v>
      </c>
      <c r="Q20" s="14">
        <v>14</v>
      </c>
      <c r="Y20" s="15"/>
      <c r="Z20" s="15"/>
      <c r="AA20" s="15"/>
      <c r="AB20" s="15"/>
      <c r="AC20" s="15" t="s">
        <v>212</v>
      </c>
      <c r="AD20" s="15"/>
      <c r="AE20" s="15"/>
    </row>
    <row r="21" spans="5:31" x14ac:dyDescent="0.4">
      <c r="E21" s="15" t="s">
        <v>37</v>
      </c>
      <c r="F21" s="15" t="s">
        <v>94</v>
      </c>
      <c r="G21" s="15" t="s">
        <v>59</v>
      </c>
      <c r="H21" s="15" t="s">
        <v>66</v>
      </c>
      <c r="I21" s="15" t="s">
        <v>27</v>
      </c>
      <c r="M21" s="14">
        <v>2036</v>
      </c>
      <c r="Q21" s="14">
        <v>15</v>
      </c>
      <c r="Y21" s="15"/>
      <c r="Z21" s="15"/>
      <c r="AA21" s="15"/>
      <c r="AB21" s="15"/>
      <c r="AC21" s="15" t="s">
        <v>213</v>
      </c>
      <c r="AD21" s="15"/>
      <c r="AE21" s="15"/>
    </row>
    <row r="22" spans="5:31" x14ac:dyDescent="0.4">
      <c r="E22" s="15" t="s">
        <v>191</v>
      </c>
      <c r="F22" s="15" t="s">
        <v>94</v>
      </c>
      <c r="G22" s="15" t="s">
        <v>59</v>
      </c>
      <c r="H22" s="15" t="s">
        <v>66</v>
      </c>
      <c r="I22" s="15" t="s">
        <v>27</v>
      </c>
      <c r="M22" s="14">
        <v>2037</v>
      </c>
      <c r="Q22" s="14">
        <v>16</v>
      </c>
      <c r="Y22" s="15"/>
      <c r="Z22" s="15"/>
      <c r="AA22" s="15"/>
      <c r="AB22" s="15"/>
      <c r="AC22" s="15"/>
      <c r="AD22" s="15"/>
      <c r="AE22" s="15"/>
    </row>
    <row r="23" spans="5:31" x14ac:dyDescent="0.4">
      <c r="E23" s="15" t="s">
        <v>192</v>
      </c>
      <c r="F23" s="15" t="s">
        <v>94</v>
      </c>
      <c r="G23" s="15" t="s">
        <v>59</v>
      </c>
      <c r="H23" s="15" t="s">
        <v>66</v>
      </c>
      <c r="I23" s="15" t="s">
        <v>27</v>
      </c>
      <c r="M23" s="14">
        <v>2038</v>
      </c>
      <c r="Q23" s="14">
        <v>17</v>
      </c>
      <c r="Y23" s="15"/>
      <c r="Z23" s="15"/>
      <c r="AA23" s="15"/>
      <c r="AB23" s="15"/>
      <c r="AC23" s="15"/>
      <c r="AD23" s="15"/>
      <c r="AE23" s="15"/>
    </row>
    <row r="24" spans="5:31" x14ac:dyDescent="0.4">
      <c r="E24" s="15" t="s">
        <v>39</v>
      </c>
      <c r="F24" s="15" t="s">
        <v>94</v>
      </c>
      <c r="G24" s="15" t="s">
        <v>59</v>
      </c>
      <c r="H24" s="15" t="s">
        <v>66</v>
      </c>
      <c r="I24" s="15" t="s">
        <v>27</v>
      </c>
      <c r="M24" s="14">
        <v>2039</v>
      </c>
      <c r="Q24" s="14">
        <v>18</v>
      </c>
      <c r="Y24" s="15"/>
      <c r="Z24" s="15"/>
      <c r="AA24" s="15"/>
      <c r="AB24" s="15"/>
      <c r="AC24" s="15"/>
      <c r="AD24" s="15"/>
      <c r="AE24" s="15"/>
    </row>
    <row r="25" spans="5:31" x14ac:dyDescent="0.4">
      <c r="E25" s="15" t="s">
        <v>193</v>
      </c>
      <c r="F25" s="15" t="s">
        <v>94</v>
      </c>
      <c r="G25" s="15" t="s">
        <v>59</v>
      </c>
      <c r="H25" s="15" t="s">
        <v>66</v>
      </c>
      <c r="I25" s="15" t="s">
        <v>27</v>
      </c>
      <c r="M25" s="14">
        <v>2040</v>
      </c>
      <c r="Q25" s="14">
        <v>19</v>
      </c>
      <c r="Y25" s="15"/>
      <c r="Z25" s="15"/>
      <c r="AA25" s="15"/>
      <c r="AB25" s="15"/>
      <c r="AC25" s="15"/>
      <c r="AD25" s="15"/>
      <c r="AE25" s="15"/>
    </row>
    <row r="26" spans="5:31" x14ac:dyDescent="0.4">
      <c r="E26" s="15" t="s">
        <v>194</v>
      </c>
      <c r="F26" s="15" t="s">
        <v>94</v>
      </c>
      <c r="G26" s="15" t="s">
        <v>59</v>
      </c>
      <c r="H26" s="15" t="s">
        <v>66</v>
      </c>
      <c r="I26" s="15" t="s">
        <v>43</v>
      </c>
      <c r="M26" s="14">
        <v>2041</v>
      </c>
      <c r="Q26" s="14">
        <v>20</v>
      </c>
    </row>
    <row r="27" spans="5:31" x14ac:dyDescent="0.4">
      <c r="E27" s="15" t="s">
        <v>214</v>
      </c>
      <c r="F27" s="15" t="s">
        <v>94</v>
      </c>
      <c r="G27" s="15" t="s">
        <v>60</v>
      </c>
      <c r="H27" s="15" t="s">
        <v>67</v>
      </c>
      <c r="I27" s="15"/>
      <c r="Q27" s="14">
        <v>21</v>
      </c>
    </row>
    <row r="28" spans="5:31" x14ac:dyDescent="0.4">
      <c r="E28" s="15" t="s">
        <v>215</v>
      </c>
      <c r="F28" s="15" t="s">
        <v>94</v>
      </c>
      <c r="G28" s="15" t="s">
        <v>60</v>
      </c>
      <c r="H28" s="15" t="s">
        <v>67</v>
      </c>
      <c r="I28" s="15"/>
      <c r="Q28" s="14">
        <v>22</v>
      </c>
    </row>
    <row r="29" spans="5:31" x14ac:dyDescent="0.4">
      <c r="E29" s="15" t="s">
        <v>216</v>
      </c>
      <c r="F29" s="15" t="s">
        <v>94</v>
      </c>
      <c r="G29" s="15" t="s">
        <v>60</v>
      </c>
      <c r="H29" s="15" t="s">
        <v>67</v>
      </c>
      <c r="I29" s="15"/>
      <c r="Q29" s="14">
        <v>23</v>
      </c>
    </row>
    <row r="30" spans="5:31" x14ac:dyDescent="0.4">
      <c r="E30" s="15" t="s">
        <v>217</v>
      </c>
      <c r="F30" s="15" t="s">
        <v>94</v>
      </c>
      <c r="G30" s="15" t="s">
        <v>60</v>
      </c>
      <c r="H30" s="15" t="s">
        <v>67</v>
      </c>
      <c r="I30" s="15" t="s">
        <v>27</v>
      </c>
      <c r="Q30" s="14">
        <v>24</v>
      </c>
    </row>
    <row r="31" spans="5:31" x14ac:dyDescent="0.4">
      <c r="E31" s="15" t="s">
        <v>218</v>
      </c>
      <c r="F31" s="15" t="s">
        <v>94</v>
      </c>
      <c r="G31" s="15" t="s">
        <v>60</v>
      </c>
      <c r="H31" s="15" t="s">
        <v>67</v>
      </c>
      <c r="I31" s="15" t="s">
        <v>27</v>
      </c>
      <c r="Q31" s="14">
        <v>25</v>
      </c>
    </row>
    <row r="32" spans="5:31" x14ac:dyDescent="0.4">
      <c r="E32" s="15" t="s">
        <v>219</v>
      </c>
      <c r="F32" s="15" t="s">
        <v>94</v>
      </c>
      <c r="G32" s="15" t="s">
        <v>60</v>
      </c>
      <c r="H32" s="15" t="s">
        <v>67</v>
      </c>
      <c r="I32" s="15" t="s">
        <v>27</v>
      </c>
      <c r="Q32" s="14">
        <v>26</v>
      </c>
    </row>
    <row r="33" spans="5:17" x14ac:dyDescent="0.4">
      <c r="E33" s="15" t="s">
        <v>202</v>
      </c>
      <c r="F33" s="15" t="s">
        <v>94</v>
      </c>
      <c r="G33" s="15" t="s">
        <v>61</v>
      </c>
      <c r="H33" s="15" t="s">
        <v>70</v>
      </c>
      <c r="I33" s="15" t="s">
        <v>27</v>
      </c>
      <c r="Q33" s="14">
        <v>27</v>
      </c>
    </row>
    <row r="34" spans="5:17" x14ac:dyDescent="0.4">
      <c r="E34" s="15" t="s">
        <v>203</v>
      </c>
      <c r="F34" s="15" t="s">
        <v>94</v>
      </c>
      <c r="G34" s="15" t="s">
        <v>61</v>
      </c>
      <c r="H34" s="15" t="s">
        <v>70</v>
      </c>
      <c r="I34" s="15" t="s">
        <v>27</v>
      </c>
      <c r="Q34" s="14">
        <v>28</v>
      </c>
    </row>
    <row r="35" spans="5:17" x14ac:dyDescent="0.4">
      <c r="E35" s="15" t="s">
        <v>204</v>
      </c>
      <c r="F35" s="15" t="s">
        <v>94</v>
      </c>
      <c r="G35" s="15" t="s">
        <v>61</v>
      </c>
      <c r="H35" s="15" t="s">
        <v>69</v>
      </c>
      <c r="I35" s="15" t="s">
        <v>45</v>
      </c>
      <c r="Q35" s="14">
        <v>29</v>
      </c>
    </row>
    <row r="36" spans="5:17" x14ac:dyDescent="0.4">
      <c r="E36" s="15" t="s">
        <v>205</v>
      </c>
      <c r="F36" s="15" t="s">
        <v>94</v>
      </c>
      <c r="G36" s="15" t="s">
        <v>61</v>
      </c>
      <c r="H36" s="15" t="s">
        <v>70</v>
      </c>
      <c r="I36" s="15" t="s">
        <v>46</v>
      </c>
      <c r="Q36" s="14">
        <v>30</v>
      </c>
    </row>
    <row r="37" spans="5:17" x14ac:dyDescent="0.4">
      <c r="E37" s="15" t="s">
        <v>206</v>
      </c>
      <c r="F37" s="15" t="s">
        <v>94</v>
      </c>
      <c r="G37" s="15" t="s">
        <v>61</v>
      </c>
      <c r="H37" s="15" t="s">
        <v>70</v>
      </c>
      <c r="I37" s="15" t="s">
        <v>47</v>
      </c>
      <c r="Q37" s="14">
        <v>31</v>
      </c>
    </row>
    <row r="38" spans="5:17" x14ac:dyDescent="0.4">
      <c r="E38" s="15" t="s">
        <v>207</v>
      </c>
      <c r="F38" s="15" t="s">
        <v>94</v>
      </c>
      <c r="G38" s="15" t="s">
        <v>61</v>
      </c>
      <c r="H38" s="15" t="s">
        <v>70</v>
      </c>
      <c r="I38" s="15" t="s">
        <v>48</v>
      </c>
    </row>
    <row r="39" spans="5:17" x14ac:dyDescent="0.4">
      <c r="E39" s="15" t="s">
        <v>208</v>
      </c>
      <c r="F39" s="15" t="s">
        <v>94</v>
      </c>
      <c r="G39" s="15" t="s">
        <v>61</v>
      </c>
      <c r="H39" s="15" t="s">
        <v>70</v>
      </c>
      <c r="I39" s="15" t="s">
        <v>49</v>
      </c>
    </row>
    <row r="40" spans="5:17" x14ac:dyDescent="0.4">
      <c r="E40" s="15" t="s">
        <v>209</v>
      </c>
      <c r="F40" s="15" t="s">
        <v>94</v>
      </c>
      <c r="G40" s="15" t="s">
        <v>61</v>
      </c>
      <c r="H40" s="15" t="s">
        <v>70</v>
      </c>
      <c r="I40" s="15" t="s">
        <v>50</v>
      </c>
    </row>
    <row r="41" spans="5:17" x14ac:dyDescent="0.4">
      <c r="E41" s="15" t="s">
        <v>210</v>
      </c>
      <c r="F41" s="15" t="s">
        <v>94</v>
      </c>
      <c r="G41" s="15" t="s">
        <v>61</v>
      </c>
      <c r="H41" s="15" t="s">
        <v>70</v>
      </c>
      <c r="I41" s="15" t="s">
        <v>51</v>
      </c>
    </row>
    <row r="42" spans="5:17" x14ac:dyDescent="0.4">
      <c r="E42" s="15" t="s">
        <v>211</v>
      </c>
      <c r="F42" s="15" t="s">
        <v>94</v>
      </c>
      <c r="G42" s="15" t="s">
        <v>61</v>
      </c>
      <c r="H42" s="15" t="s">
        <v>70</v>
      </c>
      <c r="I42" s="15" t="s">
        <v>52</v>
      </c>
    </row>
    <row r="43" spans="5:17" x14ac:dyDescent="0.4">
      <c r="E43" s="15" t="s">
        <v>212</v>
      </c>
      <c r="F43" s="15" t="s">
        <v>94</v>
      </c>
      <c r="G43" s="15" t="s">
        <v>61</v>
      </c>
      <c r="H43" s="15" t="s">
        <v>70</v>
      </c>
      <c r="I43" s="15" t="s">
        <v>53</v>
      </c>
    </row>
    <row r="44" spans="5:17" x14ac:dyDescent="0.4">
      <c r="E44" s="15" t="s">
        <v>213</v>
      </c>
      <c r="F44" s="15" t="s">
        <v>94</v>
      </c>
      <c r="G44" s="15" t="s">
        <v>61</v>
      </c>
      <c r="H44" s="15" t="s">
        <v>70</v>
      </c>
      <c r="I44" s="15" t="s">
        <v>44</v>
      </c>
    </row>
    <row r="45" spans="5:17" x14ac:dyDescent="0.4">
      <c r="E45" s="15" t="s">
        <v>54</v>
      </c>
      <c r="F45" s="15" t="s">
        <v>94</v>
      </c>
      <c r="G45" s="15" t="s">
        <v>64</v>
      </c>
      <c r="H45" s="15" t="s">
        <v>71</v>
      </c>
      <c r="I45" s="15" t="s">
        <v>55</v>
      </c>
    </row>
    <row r="46" spans="5:17" x14ac:dyDescent="0.4">
      <c r="E46" s="15" t="s">
        <v>220</v>
      </c>
      <c r="F46" s="15" t="s">
        <v>94</v>
      </c>
      <c r="G46" s="15" t="s">
        <v>65</v>
      </c>
      <c r="H46" s="15" t="s">
        <v>72</v>
      </c>
      <c r="I46" s="15" t="s">
        <v>56</v>
      </c>
    </row>
    <row r="47" spans="5:17" x14ac:dyDescent="0.4">
      <c r="E47" s="15" t="s">
        <v>57</v>
      </c>
      <c r="F47" s="15" t="s">
        <v>94</v>
      </c>
      <c r="G47" s="15" t="s">
        <v>65</v>
      </c>
      <c r="H47" s="15" t="s">
        <v>72</v>
      </c>
      <c r="I47" s="15" t="s">
        <v>58</v>
      </c>
    </row>
    <row r="48" spans="5:17" x14ac:dyDescent="0.4">
      <c r="E48" s="15"/>
      <c r="F48" s="15"/>
      <c r="G48" s="15"/>
      <c r="H48" s="15"/>
      <c r="I48" s="15"/>
    </row>
    <row r="49" spans="5:9" x14ac:dyDescent="0.4">
      <c r="E49" s="15"/>
      <c r="F49" s="15"/>
      <c r="G49" s="15"/>
      <c r="H49" s="15"/>
      <c r="I49" s="15"/>
    </row>
  </sheetData>
  <autoFilter ref="E6:I49"/>
  <mergeCells count="15">
    <mergeCell ref="Y5:AE5"/>
    <mergeCell ref="W5:W6"/>
    <mergeCell ref="S5:S6"/>
    <mergeCell ref="U5:U6"/>
    <mergeCell ref="M5:M6"/>
    <mergeCell ref="O5:O6"/>
    <mergeCell ref="Q5:Q6"/>
    <mergeCell ref="A5:A6"/>
    <mergeCell ref="K5:K6"/>
    <mergeCell ref="B2:E2"/>
    <mergeCell ref="G2:K2"/>
    <mergeCell ref="B3:E3"/>
    <mergeCell ref="G3:K3"/>
    <mergeCell ref="E5:I5"/>
    <mergeCell ref="C5:C6"/>
  </mergeCells>
  <phoneticPr fontId="6"/>
  <dataValidations count="3">
    <dataValidation type="whole" allowBlank="1" showInputMessage="1" showErrorMessage="1" errorTitle="整数エラー" error="整数の1～99を入力してください。" promptTitle="表記名の最大桁数" prompt="整数を入力してください。" sqref="K7">
      <formula1>1</formula1>
      <formula2>99</formula2>
    </dataValidation>
    <dataValidation allowBlank="1" showInputMessage="1" showErrorMessage="1" prompt="大会の開催年度を入力してください。" sqref="A2:A3"/>
    <dataValidation allowBlank="1" showInputMessage="1" showErrorMessage="1" prompt="大会名を入力してください。" sqref="B2:B3">
      <formula1>0</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emplate/>
  <TotalTime>23</TotalTime>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15</vt:i4>
      </vt:variant>
    </vt:vector>
  </HeadingPairs>
  <TitlesOfParts>
    <vt:vector size="23" baseType="lpstr">
      <vt:lpstr>入力シート</vt:lpstr>
      <vt:lpstr>申込書 (りゅうぎんカップ)</vt:lpstr>
      <vt:lpstr>変更届(りゅうぎんカップ)</vt:lpstr>
      <vt:lpstr>オーダー用紙</vt:lpstr>
      <vt:lpstr>サービスオーダー用紙</vt:lpstr>
      <vt:lpstr>ﾗｲﾝﾅｯﾌﾟｼｰﾄ(全体)</vt:lpstr>
      <vt:lpstr>申込書（保護者・引率者）</vt:lpstr>
      <vt:lpstr>管理者用</vt:lpstr>
      <vt:lpstr>オーダー用紙!Print_Area</vt:lpstr>
      <vt:lpstr>サービスオーダー用紙!Print_Area</vt:lpstr>
      <vt:lpstr>'ﾗｲﾝﾅｯﾌﾟｼｰﾄ(全体)'!Print_Area</vt:lpstr>
      <vt:lpstr>'申込書 (りゅうぎんカップ)'!Print_Area</vt:lpstr>
      <vt:lpstr>'申込書（保護者・引率者）'!Print_Area</vt:lpstr>
      <vt:lpstr>入力シート!Print_Area</vt:lpstr>
      <vt:lpstr>'変更届(りゅうぎんカップ)'!Print_Area</vt:lpstr>
      <vt:lpstr>浦添地区</vt:lpstr>
      <vt:lpstr>宮古地区</vt:lpstr>
      <vt:lpstr>国頭地区</vt:lpstr>
      <vt:lpstr>地区名</vt:lpstr>
      <vt:lpstr>中頭地区</vt:lpstr>
      <vt:lpstr>島尻地区</vt:lpstr>
      <vt:lpstr>那覇地区</vt:lpstr>
      <vt:lpstr>八重山地区</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具志堅弘之</dc:creator>
  <dc:description/>
  <cp:lastModifiedBy>Toshimasa Shinjoh</cp:lastModifiedBy>
  <cp:revision>2</cp:revision>
  <cp:lastPrinted>2023-12-05T21:46:55Z</cp:lastPrinted>
  <dcterms:created xsi:type="dcterms:W3CDTF">2022-05-21T07:34:46Z</dcterms:created>
  <dcterms:modified xsi:type="dcterms:W3CDTF">2023-12-06T00:49:10Z</dcterms:modified>
  <dc:language>ja-JP</dc:language>
</cp:coreProperties>
</file>